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16" i="1"/>
  <c r="F144"/>
  <c r="G144"/>
  <c r="G154" s="1"/>
  <c r="H144"/>
  <c r="I144"/>
  <c r="J144"/>
  <c r="L144"/>
  <c r="F153"/>
  <c r="G153"/>
  <c r="H153"/>
  <c r="I153"/>
  <c r="J153"/>
  <c r="L153"/>
  <c r="L87"/>
  <c r="B192"/>
  <c r="A192"/>
  <c r="L191"/>
  <c r="J191"/>
  <c r="I191"/>
  <c r="H191"/>
  <c r="G191"/>
  <c r="F191"/>
  <c r="B183"/>
  <c r="A183"/>
  <c r="L182"/>
  <c r="J182"/>
  <c r="J192" s="1"/>
  <c r="I182"/>
  <c r="I192" s="1"/>
  <c r="H182"/>
  <c r="H192" s="1"/>
  <c r="G182"/>
  <c r="G192" s="1"/>
  <c r="F182"/>
  <c r="F192" s="1"/>
  <c r="B174"/>
  <c r="A174"/>
  <c r="L173"/>
  <c r="J173"/>
  <c r="I173"/>
  <c r="H173"/>
  <c r="G173"/>
  <c r="F173"/>
  <c r="B163"/>
  <c r="A163"/>
  <c r="L162"/>
  <c r="J162"/>
  <c r="J174" s="1"/>
  <c r="I162"/>
  <c r="H162"/>
  <c r="H174" s="1"/>
  <c r="G162"/>
  <c r="F162"/>
  <c r="F174" s="1"/>
  <c r="B154"/>
  <c r="A154"/>
  <c r="B145"/>
  <c r="A145"/>
  <c r="I154"/>
  <c r="B136"/>
  <c r="A136"/>
  <c r="L135"/>
  <c r="J135"/>
  <c r="I135"/>
  <c r="H135"/>
  <c r="G135"/>
  <c r="F135"/>
  <c r="B126"/>
  <c r="A126"/>
  <c r="L125"/>
  <c r="J125"/>
  <c r="I125"/>
  <c r="I136" s="1"/>
  <c r="H125"/>
  <c r="H136" s="1"/>
  <c r="G125"/>
  <c r="G136" s="1"/>
  <c r="F125"/>
  <c r="B117"/>
  <c r="A117"/>
  <c r="B107"/>
  <c r="A107"/>
  <c r="L106"/>
  <c r="J106"/>
  <c r="J117" s="1"/>
  <c r="I106"/>
  <c r="H106"/>
  <c r="H117" s="1"/>
  <c r="G106"/>
  <c r="F106"/>
  <c r="F117" s="1"/>
  <c r="B98"/>
  <c r="A98"/>
  <c r="L97"/>
  <c r="L98" s="1"/>
  <c r="J97"/>
  <c r="I97"/>
  <c r="H97"/>
  <c r="G97"/>
  <c r="F97"/>
  <c r="B88"/>
  <c r="A88"/>
  <c r="J87"/>
  <c r="I87"/>
  <c r="H87"/>
  <c r="H98" s="1"/>
  <c r="G87"/>
  <c r="F87"/>
  <c r="B79"/>
  <c r="A79"/>
  <c r="L78"/>
  <c r="J78"/>
  <c r="I78"/>
  <c r="H78"/>
  <c r="G78"/>
  <c r="F78"/>
  <c r="B70"/>
  <c r="A70"/>
  <c r="L69"/>
  <c r="L79" s="1"/>
  <c r="J69"/>
  <c r="I69"/>
  <c r="I79" s="1"/>
  <c r="H69"/>
  <c r="H79" s="1"/>
  <c r="G69"/>
  <c r="G79" s="1"/>
  <c r="F69"/>
  <c r="B61"/>
  <c r="A61"/>
  <c r="L60"/>
  <c r="J60"/>
  <c r="I60"/>
  <c r="H60"/>
  <c r="G60"/>
  <c r="F60"/>
  <c r="B51"/>
  <c r="A51"/>
  <c r="L50"/>
  <c r="J50"/>
  <c r="I50"/>
  <c r="I61" s="1"/>
  <c r="H50"/>
  <c r="H61" s="1"/>
  <c r="G50"/>
  <c r="G61" s="1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L23" s="1"/>
  <c r="J12"/>
  <c r="I12"/>
  <c r="I23" s="1"/>
  <c r="H12"/>
  <c r="H23" s="1"/>
  <c r="G12"/>
  <c r="G23" s="1"/>
  <c r="F12"/>
  <c r="H154" l="1"/>
  <c r="H193" s="1"/>
  <c r="J154"/>
  <c r="F154"/>
  <c r="L192"/>
  <c r="L174"/>
  <c r="I174"/>
  <c r="G174"/>
  <c r="G98"/>
  <c r="I98"/>
  <c r="L154"/>
  <c r="L136"/>
  <c r="J136"/>
  <c r="G117"/>
  <c r="I117"/>
  <c r="F98"/>
  <c r="J79"/>
  <c r="F79"/>
  <c r="L61"/>
  <c r="J61"/>
  <c r="F61"/>
  <c r="J23"/>
  <c r="F23"/>
  <c r="J98"/>
  <c r="G193" l="1"/>
  <c r="I193"/>
  <c r="F193"/>
  <c r="L193"/>
  <c r="J193"/>
</calcChain>
</file>

<file path=xl/sharedStrings.xml><?xml version="1.0" encoding="utf-8"?>
<sst xmlns="http://schemas.openxmlformats.org/spreadsheetml/2006/main" count="324" uniqueCount="122">
  <si>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</si>
  <si>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</si>
  <si>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</si>
  <si>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</si>
  <si>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</si>
  <si>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</si>
  <si>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</si>
  <si>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</si>
  <si>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</si>
  <si>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</si>
  <si>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</si>
  <si>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</si>
  <si>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</si>
  <si>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</si>
  <si>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</si>
  <si>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</si>
  <si>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</si>
  <si>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</si>
  <si>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</si>
  <si>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</si>
  <si>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</si>
  <si>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</si>
  <si>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</si>
  <si>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</si>
  <si>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</si>
  <si>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</si>
  <si>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</si>
  <si>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</si>
  <si>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</si>
  <si>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</si>
  <si>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</si>
  <si>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</si>
  <si>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</si>
  <si>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</si>
  <si>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</si>
  <si>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</si>
  <si>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</si>
  <si>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</si>
  <si>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МКОУ Дубровская СОШ</t>
  </si>
  <si>
    <t>Директор</t>
  </si>
  <si>
    <t>Есина Т.Н.</t>
  </si>
  <si>
    <t>каша кукурузная</t>
  </si>
  <si>
    <t>чай</t>
  </si>
  <si>
    <t>54-1к</t>
  </si>
  <si>
    <t>54-2гн</t>
  </si>
  <si>
    <t>пром</t>
  </si>
  <si>
    <t>салат из свеклы</t>
  </si>
  <si>
    <t>суп крестьянский</t>
  </si>
  <si>
    <t>картофельное пюре</t>
  </si>
  <si>
    <t>котлета</t>
  </si>
  <si>
    <t>компот</t>
  </si>
  <si>
    <t>соус красный</t>
  </si>
  <si>
    <t>54-13з</t>
  </si>
  <si>
    <t>54-10с</t>
  </si>
  <si>
    <t>54-11г</t>
  </si>
  <si>
    <t>54-4м</t>
  </si>
  <si>
    <t>54-2хн</t>
  </si>
  <si>
    <t>хлеб с повидлом</t>
  </si>
  <si>
    <t>суп с фрикадельками</t>
  </si>
  <si>
    <t>макароны</t>
  </si>
  <si>
    <t>тефтели</t>
  </si>
  <si>
    <t>соус</t>
  </si>
  <si>
    <t>54-5с</t>
  </si>
  <si>
    <t>54-1г</t>
  </si>
  <si>
    <t>54-8м</t>
  </si>
  <si>
    <t>54-3гн</t>
  </si>
  <si>
    <t>54-3соус</t>
  </si>
  <si>
    <t>каша овсяная</t>
  </si>
  <si>
    <t>чай с сахаром</t>
  </si>
  <si>
    <t>гор. напиток</t>
  </si>
  <si>
    <t>54-9к</t>
  </si>
  <si>
    <t>с-т из капусты</t>
  </si>
  <si>
    <t>борщ</t>
  </si>
  <si>
    <t>хлеб йодированный</t>
  </si>
  <si>
    <t xml:space="preserve">гарнир </t>
  </si>
  <si>
    <t>54-7з-2020</t>
  </si>
  <si>
    <t>54-2с-2020</t>
  </si>
  <si>
    <t>54-1г-2020</t>
  </si>
  <si>
    <t>54-19г</t>
  </si>
  <si>
    <t>54-1хн</t>
  </si>
  <si>
    <t>54-2гн-2020</t>
  </si>
  <si>
    <t>рассольник</t>
  </si>
  <si>
    <t>плов из курицы</t>
  </si>
  <si>
    <t>54-3с-2020</t>
  </si>
  <si>
    <t>54-12м</t>
  </si>
  <si>
    <t>печенье</t>
  </si>
  <si>
    <t>сок</t>
  </si>
  <si>
    <t>салат из моркови и яблок</t>
  </si>
  <si>
    <t>суп с рыбными консервами</t>
  </si>
  <si>
    <t>гречка рассыпчатая</t>
  </si>
  <si>
    <t>гуляш из говядины</t>
  </si>
  <si>
    <t>кисель из апельсин</t>
  </si>
  <si>
    <t>хлеб пшеничный</t>
  </si>
  <si>
    <t>хлеб ржаной</t>
  </si>
  <si>
    <t>54-11з</t>
  </si>
  <si>
    <t>54-12с</t>
  </si>
  <si>
    <t>54-4г</t>
  </si>
  <si>
    <t>54-2м</t>
  </si>
  <si>
    <t>54-20хн</t>
  </si>
  <si>
    <t>хлеб бел</t>
  </si>
  <si>
    <t>суп катофельный с макаронами</t>
  </si>
  <si>
    <t>капуста тушенная с мясом</t>
  </si>
  <si>
    <t>54-7с</t>
  </si>
  <si>
    <t>54-10м</t>
  </si>
  <si>
    <t>54-6хн</t>
  </si>
  <si>
    <t>гуляш</t>
  </si>
  <si>
    <t>54-1хн-2020</t>
  </si>
  <si>
    <t>запеканка из творога</t>
  </si>
  <si>
    <t>54-1т</t>
  </si>
  <si>
    <t>54-1гн</t>
  </si>
  <si>
    <t>плов с курицей</t>
  </si>
  <si>
    <t>54-2с</t>
  </si>
  <si>
    <t>54-3хн</t>
  </si>
  <si>
    <t>щи</t>
  </si>
  <si>
    <t>рис</t>
  </si>
  <si>
    <t>рыба</t>
  </si>
  <si>
    <t>54-1с</t>
  </si>
  <si>
    <t>54-6г</t>
  </si>
  <si>
    <t>54-12р</t>
  </si>
  <si>
    <t>суп гороховый</t>
  </si>
  <si>
    <t xml:space="preserve">54-13з </t>
  </si>
  <si>
    <t>54-25с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</si>
</sst>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" fontId="0" fillId="4" borderId="9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4" borderId="1" xfId="0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pane xSplit="4" ySplit="5" topLeftCell="E180" activePane="bottomRight" state="frozen"/>
      <selection activeCell="J3" sqref="J3"/>
      <selection pane="topRight"/>
      <selection pane="bottomLeft"/>
      <selection pane="bottomRight" activeCell="N187" sqref="N187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7" t="s">
        <v>38</v>
      </c>
      <c r="D1" s="68"/>
      <c r="E1" s="68"/>
      <c r="F1" s="3" t="s">
        <v>1</v>
      </c>
      <c r="G1" s="1" t="s">
        <v>2</v>
      </c>
      <c r="H1" s="69" t="s">
        <v>39</v>
      </c>
      <c r="I1" s="69"/>
      <c r="J1" s="69"/>
      <c r="K1" s="69"/>
    </row>
    <row r="2" spans="1:12" ht="18">
      <c r="A2" s="4" t="s">
        <v>3</v>
      </c>
      <c r="C2" s="1"/>
      <c r="G2" s="1" t="s">
        <v>4</v>
      </c>
      <c r="H2" s="69" t="s">
        <v>40</v>
      </c>
      <c r="I2" s="69"/>
      <c r="J2" s="69"/>
      <c r="K2" s="69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52" t="s">
        <v>41</v>
      </c>
      <c r="F6" s="51">
        <v>200</v>
      </c>
      <c r="G6" s="51">
        <v>7</v>
      </c>
      <c r="H6" s="51">
        <v>11</v>
      </c>
      <c r="I6" s="55">
        <v>44</v>
      </c>
      <c r="J6" s="51">
        <v>301</v>
      </c>
      <c r="K6" s="51" t="s">
        <v>43</v>
      </c>
      <c r="L6" s="58">
        <v>15.63</v>
      </c>
    </row>
    <row r="7" spans="1:12" ht="15">
      <c r="A7" s="23"/>
      <c r="B7" s="24"/>
      <c r="C7" s="25"/>
      <c r="D7" s="30" t="s">
        <v>25</v>
      </c>
      <c r="E7" s="53" t="s">
        <v>42</v>
      </c>
      <c r="F7" s="54">
        <v>200</v>
      </c>
      <c r="G7" s="28">
        <v>0</v>
      </c>
      <c r="H7" s="28">
        <v>0</v>
      </c>
      <c r="I7" s="28">
        <v>7</v>
      </c>
      <c r="J7" s="28">
        <v>27</v>
      </c>
      <c r="K7" s="57" t="s">
        <v>44</v>
      </c>
      <c r="L7" s="59">
        <v>2.04</v>
      </c>
    </row>
    <row r="8" spans="1:12" ht="15">
      <c r="A8" s="23"/>
      <c r="B8" s="24"/>
      <c r="C8" s="25"/>
      <c r="D8" s="30" t="s">
        <v>26</v>
      </c>
      <c r="E8" s="53" t="s">
        <v>26</v>
      </c>
      <c r="F8" s="56">
        <v>30</v>
      </c>
      <c r="G8" s="28">
        <v>3</v>
      </c>
      <c r="H8" s="28">
        <v>1</v>
      </c>
      <c r="I8" s="28">
        <v>15</v>
      </c>
      <c r="J8" s="28">
        <v>70</v>
      </c>
      <c r="K8" s="57" t="s">
        <v>45</v>
      </c>
      <c r="L8" s="59">
        <v>1.75</v>
      </c>
    </row>
    <row r="9" spans="1:12" ht="15">
      <c r="A9" s="23"/>
      <c r="B9" s="24"/>
      <c r="C9" s="25"/>
      <c r="D9" s="30"/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31"/>
      <c r="B12" s="32"/>
      <c r="C12" s="33"/>
      <c r="D12" s="34" t="s">
        <v>27</v>
      </c>
      <c r="E12" s="35"/>
      <c r="F12" s="36">
        <f>SUM(F6:F11)</f>
        <v>430</v>
      </c>
      <c r="G12" s="36">
        <f t="shared" ref="G12:J12" si="0">SUM(G6:G11)</f>
        <v>10</v>
      </c>
      <c r="H12" s="36">
        <f t="shared" si="0"/>
        <v>12</v>
      </c>
      <c r="I12" s="36">
        <f t="shared" si="0"/>
        <v>66</v>
      </c>
      <c r="J12" s="36">
        <f t="shared" si="0"/>
        <v>398</v>
      </c>
      <c r="K12" s="37"/>
      <c r="L12" s="36">
        <f>SUM(L6:L11)</f>
        <v>19.420000000000002</v>
      </c>
    </row>
    <row r="13" spans="1:12" ht="15">
      <c r="A13" s="38">
        <f>A6</f>
        <v>1</v>
      </c>
      <c r="B13" s="39">
        <f>B6</f>
        <v>1</v>
      </c>
      <c r="C13" s="40" t="s">
        <v>28</v>
      </c>
      <c r="D13" s="30" t="s">
        <v>29</v>
      </c>
      <c r="E13" s="60" t="s">
        <v>46</v>
      </c>
      <c r="F13" s="28">
        <v>80</v>
      </c>
      <c r="G13" s="61">
        <v>1</v>
      </c>
      <c r="H13" s="61">
        <v>3</v>
      </c>
      <c r="I13" s="62">
        <v>5</v>
      </c>
      <c r="J13" s="61">
        <v>46</v>
      </c>
      <c r="K13" s="29" t="s">
        <v>52</v>
      </c>
      <c r="L13" s="28">
        <v>1.96</v>
      </c>
    </row>
    <row r="14" spans="1:12" ht="15">
      <c r="A14" s="23"/>
      <c r="B14" s="24"/>
      <c r="C14" s="25"/>
      <c r="D14" s="30" t="s">
        <v>30</v>
      </c>
      <c r="E14" s="53" t="s">
        <v>47</v>
      </c>
      <c r="F14" s="28">
        <v>200</v>
      </c>
      <c r="G14" s="54">
        <v>5</v>
      </c>
      <c r="H14" s="54">
        <v>6</v>
      </c>
      <c r="I14" s="63">
        <v>11</v>
      </c>
      <c r="J14" s="54">
        <v>116</v>
      </c>
      <c r="K14" s="29" t="s">
        <v>53</v>
      </c>
      <c r="L14" s="28">
        <v>6.64</v>
      </c>
    </row>
    <row r="15" spans="1:12" ht="15">
      <c r="A15" s="23"/>
      <c r="B15" s="24"/>
      <c r="C15" s="25"/>
      <c r="D15" s="30" t="s">
        <v>32</v>
      </c>
      <c r="E15" s="53" t="s">
        <v>48</v>
      </c>
      <c r="F15" s="28">
        <v>150</v>
      </c>
      <c r="G15" s="54">
        <v>3</v>
      </c>
      <c r="H15" s="54">
        <v>5</v>
      </c>
      <c r="I15" s="63">
        <v>20</v>
      </c>
      <c r="J15" s="54">
        <v>139</v>
      </c>
      <c r="K15" s="29" t="s">
        <v>54</v>
      </c>
      <c r="L15" s="28">
        <v>17.239999999999998</v>
      </c>
    </row>
    <row r="16" spans="1:12" ht="15">
      <c r="A16" s="23"/>
      <c r="B16" s="24"/>
      <c r="C16" s="25"/>
      <c r="D16" s="30" t="s">
        <v>31</v>
      </c>
      <c r="E16" s="53" t="s">
        <v>49</v>
      </c>
      <c r="F16" s="28">
        <v>100</v>
      </c>
      <c r="G16" s="54">
        <v>14</v>
      </c>
      <c r="H16" s="54">
        <v>13</v>
      </c>
      <c r="I16" s="63">
        <v>12</v>
      </c>
      <c r="J16" s="54">
        <v>221</v>
      </c>
      <c r="K16" s="29" t="s">
        <v>55</v>
      </c>
      <c r="L16" s="28">
        <v>23.58</v>
      </c>
    </row>
    <row r="17" spans="1:12" ht="15">
      <c r="A17" s="23"/>
      <c r="B17" s="24"/>
      <c r="C17" s="25"/>
      <c r="D17" s="30" t="s">
        <v>33</v>
      </c>
      <c r="E17" s="53" t="s">
        <v>50</v>
      </c>
      <c r="F17" s="28">
        <v>200</v>
      </c>
      <c r="G17" s="54">
        <v>1</v>
      </c>
      <c r="H17" s="54">
        <v>0</v>
      </c>
      <c r="I17" s="63">
        <v>16</v>
      </c>
      <c r="J17" s="54">
        <v>67</v>
      </c>
      <c r="K17" s="29" t="s">
        <v>56</v>
      </c>
      <c r="L17" s="28">
        <v>3.13</v>
      </c>
    </row>
    <row r="18" spans="1:12" ht="15">
      <c r="A18" s="23"/>
      <c r="B18" s="24"/>
      <c r="C18" s="25"/>
      <c r="D18" s="30" t="s">
        <v>34</v>
      </c>
      <c r="E18" s="53" t="s">
        <v>26</v>
      </c>
      <c r="F18" s="28">
        <v>60</v>
      </c>
      <c r="G18" s="54">
        <v>5</v>
      </c>
      <c r="H18" s="54">
        <v>1</v>
      </c>
      <c r="I18" s="63">
        <v>30</v>
      </c>
      <c r="J18" s="54">
        <v>140.6</v>
      </c>
      <c r="K18" s="29" t="s">
        <v>45</v>
      </c>
      <c r="L18" s="28">
        <v>3</v>
      </c>
    </row>
    <row r="19" spans="1:12" ht="15">
      <c r="A19" s="23"/>
      <c r="B19" s="24"/>
      <c r="C19" s="25"/>
      <c r="D19" s="30" t="s">
        <v>35</v>
      </c>
      <c r="E19" s="53" t="s">
        <v>51</v>
      </c>
      <c r="F19" s="28">
        <v>60</v>
      </c>
      <c r="G19" s="54">
        <v>2</v>
      </c>
      <c r="H19" s="54">
        <v>1</v>
      </c>
      <c r="I19" s="63">
        <v>5</v>
      </c>
      <c r="J19" s="54">
        <v>35</v>
      </c>
      <c r="K19" s="29"/>
      <c r="L19" s="28">
        <v>1.6</v>
      </c>
    </row>
    <row r="20" spans="1:12" ht="15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31"/>
      <c r="B22" s="32"/>
      <c r="C22" s="33"/>
      <c r="D22" s="34" t="s">
        <v>27</v>
      </c>
      <c r="E22" s="35"/>
      <c r="F22" s="36">
        <f>SUM(F13:F21)</f>
        <v>850</v>
      </c>
      <c r="G22" s="36">
        <f t="shared" ref="G22:J22" si="1">SUM(G13:G21)</f>
        <v>31</v>
      </c>
      <c r="H22" s="36">
        <f t="shared" si="1"/>
        <v>29</v>
      </c>
      <c r="I22" s="36">
        <f t="shared" si="1"/>
        <v>99</v>
      </c>
      <c r="J22" s="36">
        <f t="shared" si="1"/>
        <v>764.6</v>
      </c>
      <c r="K22" s="37"/>
      <c r="L22" s="36">
        <f>SUM(L13:L21)</f>
        <v>57.15</v>
      </c>
    </row>
    <row r="23" spans="1:12" ht="15">
      <c r="A23" s="41">
        <f>A6</f>
        <v>1</v>
      </c>
      <c r="B23" s="42">
        <f>B6</f>
        <v>1</v>
      </c>
      <c r="C23" s="64" t="s">
        <v>36</v>
      </c>
      <c r="D23" s="65"/>
      <c r="E23" s="43"/>
      <c r="F23" s="44">
        <f>F12+F22</f>
        <v>1280</v>
      </c>
      <c r="G23" s="44">
        <f t="shared" ref="G23:J23" si="2">G12+G22</f>
        <v>41</v>
      </c>
      <c r="H23" s="44">
        <f t="shared" si="2"/>
        <v>41</v>
      </c>
      <c r="I23" s="44">
        <f t="shared" si="2"/>
        <v>165</v>
      </c>
      <c r="J23" s="44">
        <f t="shared" si="2"/>
        <v>1162.5999999999999</v>
      </c>
      <c r="K23" s="44"/>
      <c r="L23" s="44">
        <f>L12+L22</f>
        <v>76.569999999999993</v>
      </c>
    </row>
    <row r="24" spans="1:12" ht="15">
      <c r="A24" s="45">
        <v>1</v>
      </c>
      <c r="B24" s="24">
        <v>2</v>
      </c>
      <c r="C24" s="18" t="s">
        <v>23</v>
      </c>
      <c r="D24" s="19" t="s">
        <v>24</v>
      </c>
      <c r="E24" s="20" t="s">
        <v>57</v>
      </c>
      <c r="F24" s="21">
        <v>0</v>
      </c>
      <c r="G24" s="21">
        <v>5</v>
      </c>
      <c r="H24" s="21">
        <v>1</v>
      </c>
      <c r="I24" s="21">
        <v>30</v>
      </c>
      <c r="J24" s="21">
        <v>141</v>
      </c>
      <c r="K24" s="22" t="s">
        <v>45</v>
      </c>
      <c r="L24" s="58">
        <v>8.9</v>
      </c>
    </row>
    <row r="25" spans="1:12" ht="15">
      <c r="A25" s="45"/>
      <c r="B25" s="24"/>
      <c r="C25" s="25"/>
      <c r="D25" s="26" t="s">
        <v>25</v>
      </c>
      <c r="E25" s="27" t="s">
        <v>42</v>
      </c>
      <c r="F25" s="28">
        <v>200</v>
      </c>
      <c r="G25" s="28">
        <v>0</v>
      </c>
      <c r="H25" s="28">
        <v>0</v>
      </c>
      <c r="I25" s="28">
        <v>7</v>
      </c>
      <c r="J25" s="28">
        <v>28</v>
      </c>
      <c r="K25" s="29" t="s">
        <v>44</v>
      </c>
      <c r="L25" s="59">
        <v>3</v>
      </c>
    </row>
    <row r="26" spans="1:12" ht="15">
      <c r="A26" s="45"/>
      <c r="B26" s="24"/>
      <c r="C26" s="25"/>
      <c r="D26" s="30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/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/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26"/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6"/>
      <c r="B31" s="32"/>
      <c r="C31" s="33"/>
      <c r="D31" s="34" t="s">
        <v>27</v>
      </c>
      <c r="E31" s="35"/>
      <c r="F31" s="36">
        <f>SUM(F24:F30)</f>
        <v>200</v>
      </c>
      <c r="G31" s="36">
        <f>SUM(G24:G30)</f>
        <v>5</v>
      </c>
      <c r="H31" s="36">
        <f>SUM(H24:H30)</f>
        <v>1</v>
      </c>
      <c r="I31" s="36">
        <f>SUM(I24:I30)</f>
        <v>37</v>
      </c>
      <c r="J31" s="36">
        <f t="shared" ref="J31:L31" si="3">SUM(J24:J30)</f>
        <v>169</v>
      </c>
      <c r="K31" s="37"/>
      <c r="L31" s="36">
        <f t="shared" si="3"/>
        <v>11.9</v>
      </c>
    </row>
    <row r="32" spans="1:12" ht="15">
      <c r="A32" s="39">
        <f>A24</f>
        <v>1</v>
      </c>
      <c r="B32" s="39">
        <f>B24</f>
        <v>2</v>
      </c>
      <c r="C32" s="40" t="s">
        <v>28</v>
      </c>
      <c r="D32" s="30" t="s">
        <v>29</v>
      </c>
      <c r="E32" s="27"/>
      <c r="F32" s="28"/>
      <c r="G32" s="28"/>
      <c r="H32" s="28"/>
      <c r="I32" s="28"/>
      <c r="J32" s="28"/>
      <c r="K32" s="29"/>
      <c r="L32" s="28"/>
    </row>
    <row r="33" spans="1:12" ht="15">
      <c r="A33" s="45"/>
      <c r="B33" s="24"/>
      <c r="C33" s="25"/>
      <c r="D33" s="30" t="s">
        <v>30</v>
      </c>
      <c r="E33" s="27" t="s">
        <v>58</v>
      </c>
      <c r="F33" s="28">
        <v>200</v>
      </c>
      <c r="G33" s="28">
        <v>9</v>
      </c>
      <c r="H33" s="28">
        <v>6</v>
      </c>
      <c r="I33" s="28">
        <v>14</v>
      </c>
      <c r="J33" s="28">
        <v>145</v>
      </c>
      <c r="K33" s="29" t="s">
        <v>62</v>
      </c>
      <c r="L33" s="28">
        <v>12.13</v>
      </c>
    </row>
    <row r="34" spans="1:12" ht="15">
      <c r="A34" s="45"/>
      <c r="B34" s="24"/>
      <c r="C34" s="25"/>
      <c r="D34" s="30" t="s">
        <v>74</v>
      </c>
      <c r="E34" s="27" t="s">
        <v>59</v>
      </c>
      <c r="F34" s="28">
        <v>150</v>
      </c>
      <c r="G34" s="28">
        <v>5</v>
      </c>
      <c r="H34" s="28">
        <v>5</v>
      </c>
      <c r="I34" s="28">
        <v>33</v>
      </c>
      <c r="J34" s="28">
        <v>197</v>
      </c>
      <c r="K34" s="29" t="s">
        <v>63</v>
      </c>
      <c r="L34" s="28">
        <v>12.22</v>
      </c>
    </row>
    <row r="35" spans="1:12" ht="15">
      <c r="A35" s="45"/>
      <c r="B35" s="24"/>
      <c r="C35" s="25"/>
      <c r="D35" s="30" t="s">
        <v>31</v>
      </c>
      <c r="E35" s="27" t="s">
        <v>60</v>
      </c>
      <c r="F35" s="28">
        <v>75</v>
      </c>
      <c r="G35" s="28">
        <v>8</v>
      </c>
      <c r="H35" s="28">
        <v>7</v>
      </c>
      <c r="I35" s="28">
        <v>5</v>
      </c>
      <c r="J35" s="28">
        <v>117</v>
      </c>
      <c r="K35" s="29" t="s">
        <v>64</v>
      </c>
      <c r="L35" s="28">
        <v>32.5</v>
      </c>
    </row>
    <row r="36" spans="1:12" ht="15">
      <c r="A36" s="45"/>
      <c r="B36" s="24"/>
      <c r="C36" s="25"/>
      <c r="D36" s="30" t="s">
        <v>33</v>
      </c>
      <c r="E36" s="27" t="s">
        <v>42</v>
      </c>
      <c r="F36" s="28">
        <v>200</v>
      </c>
      <c r="G36" s="28">
        <v>0</v>
      </c>
      <c r="H36" s="28">
        <v>0</v>
      </c>
      <c r="I36" s="28">
        <v>7</v>
      </c>
      <c r="J36" s="28">
        <v>28</v>
      </c>
      <c r="K36" s="29" t="s">
        <v>65</v>
      </c>
      <c r="L36" s="28">
        <v>3</v>
      </c>
    </row>
    <row r="37" spans="1:12" ht="15">
      <c r="A37" s="45"/>
      <c r="B37" s="24"/>
      <c r="C37" s="25"/>
      <c r="D37" s="30" t="s">
        <v>34</v>
      </c>
      <c r="E37" s="27" t="s">
        <v>26</v>
      </c>
      <c r="F37" s="28">
        <v>60</v>
      </c>
      <c r="G37" s="28">
        <v>2</v>
      </c>
      <c r="H37" s="28">
        <v>0</v>
      </c>
      <c r="I37" s="28">
        <v>15</v>
      </c>
      <c r="J37" s="28">
        <v>70</v>
      </c>
      <c r="K37" s="29" t="s">
        <v>45</v>
      </c>
      <c r="L37" s="28">
        <v>3.27</v>
      </c>
    </row>
    <row r="38" spans="1:12" ht="15">
      <c r="A38" s="45"/>
      <c r="B38" s="24"/>
      <c r="C38" s="25"/>
      <c r="D38" s="30"/>
      <c r="E38" s="27" t="s">
        <v>61</v>
      </c>
      <c r="F38" s="28">
        <v>60</v>
      </c>
      <c r="G38" s="28">
        <v>2</v>
      </c>
      <c r="H38" s="28">
        <v>1</v>
      </c>
      <c r="I38" s="28">
        <v>5</v>
      </c>
      <c r="J38" s="28">
        <v>35</v>
      </c>
      <c r="K38" s="29" t="s">
        <v>66</v>
      </c>
      <c r="L38" s="28">
        <v>1.55</v>
      </c>
    </row>
    <row r="39" spans="1:12" ht="15">
      <c r="A39" s="45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6"/>
      <c r="B41" s="32"/>
      <c r="C41" s="33"/>
      <c r="D41" s="34" t="s">
        <v>27</v>
      </c>
      <c r="E41" s="35"/>
      <c r="F41" s="36">
        <f>SUM(F32:F40)</f>
        <v>745</v>
      </c>
      <c r="G41" s="36">
        <f>SUM(G32:G40)</f>
        <v>26</v>
      </c>
      <c r="H41" s="36">
        <f>SUM(H32:H40)</f>
        <v>19</v>
      </c>
      <c r="I41" s="36">
        <f>SUM(I32:I40)</f>
        <v>79</v>
      </c>
      <c r="J41" s="36">
        <f t="shared" ref="J41:L41" si="4">SUM(J32:J40)</f>
        <v>592</v>
      </c>
      <c r="K41" s="37"/>
      <c r="L41" s="36">
        <f t="shared" si="4"/>
        <v>64.67</v>
      </c>
    </row>
    <row r="42" spans="1:12" ht="15.75" customHeight="1">
      <c r="A42" s="47">
        <f>A24</f>
        <v>1</v>
      </c>
      <c r="B42" s="47">
        <f>B24</f>
        <v>2</v>
      </c>
      <c r="C42" s="64" t="s">
        <v>36</v>
      </c>
      <c r="D42" s="65"/>
      <c r="E42" s="43"/>
      <c r="F42" s="44">
        <f>F31+F41</f>
        <v>945</v>
      </c>
      <c r="G42" s="44">
        <f>G31+G41</f>
        <v>31</v>
      </c>
      <c r="H42" s="44">
        <f>H31+H41</f>
        <v>20</v>
      </c>
      <c r="I42" s="44">
        <f>I31+I41</f>
        <v>116</v>
      </c>
      <c r="J42" s="44">
        <f t="shared" ref="J42:L42" si="5">J31+J41</f>
        <v>761</v>
      </c>
      <c r="K42" s="44"/>
      <c r="L42" s="44">
        <f t="shared" si="5"/>
        <v>76.570000000000007</v>
      </c>
    </row>
    <row r="43" spans="1:12" ht="15">
      <c r="A43" s="16">
        <v>1</v>
      </c>
      <c r="B43" s="17">
        <v>3</v>
      </c>
      <c r="C43" s="18" t="s">
        <v>23</v>
      </c>
      <c r="D43" s="19" t="s">
        <v>24</v>
      </c>
      <c r="E43" s="20" t="s">
        <v>67</v>
      </c>
      <c r="F43" s="21">
        <v>200</v>
      </c>
      <c r="G43" s="21">
        <v>9</v>
      </c>
      <c r="H43" s="21">
        <v>13</v>
      </c>
      <c r="I43" s="21">
        <v>34</v>
      </c>
      <c r="J43" s="21">
        <v>286</v>
      </c>
      <c r="K43" s="22" t="s">
        <v>70</v>
      </c>
      <c r="L43" s="21">
        <v>25.17</v>
      </c>
    </row>
    <row r="44" spans="1:12" ht="15">
      <c r="A44" s="23"/>
      <c r="B44" s="24"/>
      <c r="C44" s="25"/>
      <c r="D44" s="26" t="s">
        <v>69</v>
      </c>
      <c r="E44" s="27" t="s">
        <v>68</v>
      </c>
      <c r="F44" s="28">
        <v>200</v>
      </c>
      <c r="G44" s="28">
        <v>0</v>
      </c>
      <c r="H44" s="28">
        <v>0</v>
      </c>
      <c r="I44" s="28">
        <v>7</v>
      </c>
      <c r="J44" s="28">
        <v>27</v>
      </c>
      <c r="K44" s="29" t="s">
        <v>44</v>
      </c>
      <c r="L44" s="28">
        <v>2.04</v>
      </c>
    </row>
    <row r="45" spans="1:12" ht="15">
      <c r="A45" s="23"/>
      <c r="B45" s="24"/>
      <c r="C45" s="25"/>
      <c r="D45" s="30" t="s">
        <v>26</v>
      </c>
      <c r="E45" s="27" t="s">
        <v>26</v>
      </c>
      <c r="F45" s="28">
        <v>30</v>
      </c>
      <c r="G45" s="28">
        <v>3</v>
      </c>
      <c r="H45" s="28">
        <v>1</v>
      </c>
      <c r="I45" s="28">
        <v>15</v>
      </c>
      <c r="J45" s="28">
        <v>70</v>
      </c>
      <c r="K45" s="29" t="s">
        <v>45</v>
      </c>
      <c r="L45" s="28">
        <v>1.75</v>
      </c>
    </row>
    <row r="46" spans="1:12" ht="15">
      <c r="A46" s="23"/>
      <c r="B46" s="24"/>
      <c r="C46" s="25"/>
      <c r="D46" s="30"/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/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31"/>
      <c r="B50" s="32"/>
      <c r="C50" s="33"/>
      <c r="D50" s="34" t="s">
        <v>27</v>
      </c>
      <c r="E50" s="35"/>
      <c r="F50" s="36">
        <f>SUM(F43:F49)</f>
        <v>430</v>
      </c>
      <c r="G50" s="36">
        <f>SUM(G43:G49)</f>
        <v>12</v>
      </c>
      <c r="H50" s="36">
        <f>SUM(H43:H49)</f>
        <v>14</v>
      </c>
      <c r="I50" s="36">
        <f>SUM(I43:I49)</f>
        <v>56</v>
      </c>
      <c r="J50" s="36">
        <f t="shared" ref="J50:L50" si="6">SUM(J43:J49)</f>
        <v>383</v>
      </c>
      <c r="K50" s="37"/>
      <c r="L50" s="36">
        <f t="shared" si="6"/>
        <v>28.96</v>
      </c>
    </row>
    <row r="51" spans="1:12" ht="15">
      <c r="A51" s="38">
        <f>A43</f>
        <v>1</v>
      </c>
      <c r="B51" s="39">
        <f>B43</f>
        <v>3</v>
      </c>
      <c r="C51" s="40" t="s">
        <v>28</v>
      </c>
      <c r="D51" s="30" t="s">
        <v>29</v>
      </c>
      <c r="E51" s="27" t="s">
        <v>71</v>
      </c>
      <c r="F51" s="28">
        <v>80</v>
      </c>
      <c r="G51" s="28">
        <v>2</v>
      </c>
      <c r="H51" s="28">
        <v>8</v>
      </c>
      <c r="I51" s="28">
        <v>8</v>
      </c>
      <c r="J51" s="28">
        <v>1140</v>
      </c>
      <c r="K51" s="29" t="s">
        <v>75</v>
      </c>
      <c r="L51" s="28">
        <v>6.95</v>
      </c>
    </row>
    <row r="52" spans="1:12" ht="25.5">
      <c r="A52" s="23"/>
      <c r="B52" s="24"/>
      <c r="C52" s="25"/>
      <c r="D52" s="30" t="s">
        <v>30</v>
      </c>
      <c r="E52" s="27" t="s">
        <v>72</v>
      </c>
      <c r="F52" s="28">
        <v>200</v>
      </c>
      <c r="G52" s="28">
        <v>5</v>
      </c>
      <c r="H52" s="28">
        <v>6</v>
      </c>
      <c r="I52" s="28">
        <v>8</v>
      </c>
      <c r="J52" s="28">
        <v>114</v>
      </c>
      <c r="K52" s="29" t="s">
        <v>76</v>
      </c>
      <c r="L52" s="28">
        <v>5.49</v>
      </c>
    </row>
    <row r="53" spans="1:12" ht="15">
      <c r="A53" s="23"/>
      <c r="B53" s="24"/>
      <c r="C53" s="25"/>
      <c r="D53" s="30" t="s">
        <v>32</v>
      </c>
      <c r="E53" s="27" t="s">
        <v>59</v>
      </c>
      <c r="F53" s="28">
        <v>150</v>
      </c>
      <c r="G53" s="28">
        <v>5</v>
      </c>
      <c r="H53" s="28">
        <v>6</v>
      </c>
      <c r="I53" s="28">
        <v>32</v>
      </c>
      <c r="J53" s="28">
        <v>202</v>
      </c>
      <c r="K53" s="29" t="s">
        <v>77</v>
      </c>
      <c r="L53" s="28">
        <v>9.93</v>
      </c>
    </row>
    <row r="54" spans="1:12" ht="15">
      <c r="A54" s="23"/>
      <c r="B54" s="24"/>
      <c r="C54" s="25"/>
      <c r="D54" s="30" t="s">
        <v>31</v>
      </c>
      <c r="E54" s="27" t="s">
        <v>49</v>
      </c>
      <c r="F54" s="28">
        <v>100</v>
      </c>
      <c r="G54" s="28">
        <v>9</v>
      </c>
      <c r="H54" s="28">
        <v>8</v>
      </c>
      <c r="I54" s="28">
        <v>5</v>
      </c>
      <c r="J54" s="28">
        <v>131</v>
      </c>
      <c r="K54" s="29" t="s">
        <v>78</v>
      </c>
      <c r="L54" s="28">
        <v>16.54</v>
      </c>
    </row>
    <row r="55" spans="1:12" ht="15">
      <c r="A55" s="23"/>
      <c r="B55" s="24"/>
      <c r="C55" s="25"/>
      <c r="D55" s="30" t="s">
        <v>33</v>
      </c>
      <c r="E55" s="27" t="s">
        <v>50</v>
      </c>
      <c r="F55" s="28">
        <v>200</v>
      </c>
      <c r="G55" s="28">
        <v>1</v>
      </c>
      <c r="H55" s="28">
        <v>0</v>
      </c>
      <c r="I55" s="28">
        <v>20</v>
      </c>
      <c r="J55" s="28">
        <v>81</v>
      </c>
      <c r="K55" s="29" t="s">
        <v>79</v>
      </c>
      <c r="L55" s="28">
        <v>5.2</v>
      </c>
    </row>
    <row r="56" spans="1:12" ht="15">
      <c r="A56" s="23"/>
      <c r="B56" s="24"/>
      <c r="C56" s="25"/>
      <c r="D56" s="30" t="s">
        <v>34</v>
      </c>
      <c r="E56" s="27" t="s">
        <v>73</v>
      </c>
      <c r="F56" s="28">
        <v>60</v>
      </c>
      <c r="G56" s="28">
        <v>5</v>
      </c>
      <c r="H56" s="28">
        <v>1</v>
      </c>
      <c r="I56" s="28">
        <v>30</v>
      </c>
      <c r="J56" s="28">
        <v>140</v>
      </c>
      <c r="K56" s="29" t="s">
        <v>45</v>
      </c>
      <c r="L56" s="28">
        <v>3.5</v>
      </c>
    </row>
    <row r="57" spans="1:12" ht="15">
      <c r="A57" s="23"/>
      <c r="B57" s="24"/>
      <c r="C57" s="25"/>
      <c r="D57" s="30"/>
      <c r="E57" s="27"/>
      <c r="F57" s="28"/>
      <c r="G57" s="28"/>
      <c r="H57" s="28"/>
      <c r="I57" s="28"/>
      <c r="J57" s="28"/>
      <c r="K57" s="29"/>
      <c r="L57" s="28"/>
    </row>
    <row r="58" spans="1:12" ht="15">
      <c r="A58" s="23"/>
      <c r="B58" s="24"/>
      <c r="C58" s="25"/>
      <c r="D58" s="26"/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31"/>
      <c r="B60" s="32"/>
      <c r="C60" s="33"/>
      <c r="D60" s="34" t="s">
        <v>27</v>
      </c>
      <c r="E60" s="35"/>
      <c r="F60" s="36">
        <f>SUM(F51:F59)</f>
        <v>790</v>
      </c>
      <c r="G60" s="36">
        <f>SUM(G51:G59)</f>
        <v>27</v>
      </c>
      <c r="H60" s="36">
        <f>SUM(H51:H59)</f>
        <v>29</v>
      </c>
      <c r="I60" s="36">
        <f>SUM(I51:I59)</f>
        <v>103</v>
      </c>
      <c r="J60" s="36">
        <f t="shared" ref="J60:L60" si="7">SUM(J51:J59)</f>
        <v>1808</v>
      </c>
      <c r="K60" s="37"/>
      <c r="L60" s="36">
        <f t="shared" si="7"/>
        <v>47.61</v>
      </c>
    </row>
    <row r="61" spans="1:12" ht="15.75" customHeight="1">
      <c r="A61" s="41">
        <f>A43</f>
        <v>1</v>
      </c>
      <c r="B61" s="42">
        <f>B43</f>
        <v>3</v>
      </c>
      <c r="C61" s="64" t="s">
        <v>36</v>
      </c>
      <c r="D61" s="65"/>
      <c r="E61" s="43"/>
      <c r="F61" s="44">
        <f>F50+F60</f>
        <v>1220</v>
      </c>
      <c r="G61" s="44">
        <f>G50+G60</f>
        <v>39</v>
      </c>
      <c r="H61" s="44">
        <f>H50+H60</f>
        <v>43</v>
      </c>
      <c r="I61" s="44">
        <f>I50+I60</f>
        <v>159</v>
      </c>
      <c r="J61" s="44">
        <f t="shared" ref="J61:L61" si="8">J50+J60</f>
        <v>2191</v>
      </c>
      <c r="K61" s="44"/>
      <c r="L61" s="44">
        <f t="shared" si="8"/>
        <v>76.569999999999993</v>
      </c>
    </row>
    <row r="62" spans="1:12" ht="15">
      <c r="A62" s="16">
        <v>1</v>
      </c>
      <c r="B62" s="17">
        <v>4</v>
      </c>
      <c r="C62" s="18" t="s">
        <v>23</v>
      </c>
      <c r="D62" s="19" t="s">
        <v>24</v>
      </c>
      <c r="E62" s="52" t="s">
        <v>41</v>
      </c>
      <c r="F62" s="51">
        <v>200</v>
      </c>
      <c r="G62" s="51">
        <v>7</v>
      </c>
      <c r="H62" s="51">
        <v>11</v>
      </c>
      <c r="I62" s="55">
        <v>44</v>
      </c>
      <c r="J62" s="51">
        <v>301</v>
      </c>
      <c r="K62" s="51" t="s">
        <v>43</v>
      </c>
      <c r="L62" s="58">
        <v>15.63</v>
      </c>
    </row>
    <row r="63" spans="1:12" ht="15">
      <c r="A63" s="23"/>
      <c r="B63" s="24"/>
      <c r="C63" s="25"/>
      <c r="D63" s="26" t="s">
        <v>25</v>
      </c>
      <c r="E63" s="53" t="s">
        <v>42</v>
      </c>
      <c r="F63" s="54">
        <v>200</v>
      </c>
      <c r="G63" s="28">
        <v>0</v>
      </c>
      <c r="H63" s="28">
        <v>0</v>
      </c>
      <c r="I63" s="28">
        <v>7</v>
      </c>
      <c r="J63" s="28">
        <v>27</v>
      </c>
      <c r="K63" s="57" t="s">
        <v>44</v>
      </c>
      <c r="L63" s="59">
        <v>2.04</v>
      </c>
    </row>
    <row r="64" spans="1:12" ht="15">
      <c r="A64" s="23"/>
      <c r="B64" s="24"/>
      <c r="C64" s="25"/>
      <c r="D64" s="30" t="s">
        <v>26</v>
      </c>
      <c r="E64" s="53" t="s">
        <v>26</v>
      </c>
      <c r="F64" s="56">
        <v>30</v>
      </c>
      <c r="G64" s="28">
        <v>3</v>
      </c>
      <c r="H64" s="28">
        <v>1</v>
      </c>
      <c r="I64" s="28">
        <v>15</v>
      </c>
      <c r="J64" s="28">
        <v>70</v>
      </c>
      <c r="K64" s="57" t="s">
        <v>45</v>
      </c>
      <c r="L64" s="59">
        <v>1.75</v>
      </c>
    </row>
    <row r="65" spans="1:12" ht="15">
      <c r="A65" s="23"/>
      <c r="B65" s="24"/>
      <c r="C65" s="25"/>
      <c r="D65" s="30"/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/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26"/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31"/>
      <c r="B69" s="32"/>
      <c r="C69" s="33"/>
      <c r="D69" s="34" t="s">
        <v>27</v>
      </c>
      <c r="E69" s="35"/>
      <c r="F69" s="36">
        <f>SUM(F62:F68)</f>
        <v>430</v>
      </c>
      <c r="G69" s="36">
        <f>SUM(G62:G68)</f>
        <v>10</v>
      </c>
      <c r="H69" s="36">
        <f>SUM(H62:H68)</f>
        <v>12</v>
      </c>
      <c r="I69" s="36">
        <f>SUM(I62:I68)</f>
        <v>66</v>
      </c>
      <c r="J69" s="36">
        <f t="shared" ref="J69:L69" si="9">SUM(J62:J68)</f>
        <v>398</v>
      </c>
      <c r="K69" s="37"/>
      <c r="L69" s="36">
        <f t="shared" si="9"/>
        <v>19.420000000000002</v>
      </c>
    </row>
    <row r="70" spans="1:12" ht="15">
      <c r="A70" s="38">
        <f>A62</f>
        <v>1</v>
      </c>
      <c r="B70" s="39">
        <f>B62</f>
        <v>4</v>
      </c>
      <c r="C70" s="40" t="s">
        <v>28</v>
      </c>
      <c r="D70" s="30" t="s">
        <v>29</v>
      </c>
      <c r="E70" s="27"/>
      <c r="F70" s="28"/>
      <c r="G70" s="28"/>
      <c r="H70" s="28"/>
      <c r="I70" s="28"/>
      <c r="J70" s="28"/>
      <c r="K70" s="29" t="s">
        <v>52</v>
      </c>
      <c r="L70" s="28"/>
    </row>
    <row r="71" spans="1:12" ht="25.5">
      <c r="A71" s="23"/>
      <c r="B71" s="24"/>
      <c r="C71" s="25"/>
      <c r="D71" s="30" t="s">
        <v>30</v>
      </c>
      <c r="E71" s="27" t="s">
        <v>81</v>
      </c>
      <c r="F71" s="28">
        <v>200</v>
      </c>
      <c r="G71" s="28">
        <v>4</v>
      </c>
      <c r="H71" s="28">
        <v>6</v>
      </c>
      <c r="I71" s="28">
        <v>8</v>
      </c>
      <c r="J71" s="28">
        <v>130</v>
      </c>
      <c r="K71" s="29" t="s">
        <v>83</v>
      </c>
      <c r="L71" s="28">
        <v>17.75</v>
      </c>
    </row>
    <row r="72" spans="1:12" ht="15">
      <c r="A72" s="23"/>
      <c r="B72" s="24"/>
      <c r="C72" s="25"/>
      <c r="D72" s="30" t="s">
        <v>31</v>
      </c>
      <c r="E72" s="27" t="s">
        <v>82</v>
      </c>
      <c r="F72" s="28">
        <v>200</v>
      </c>
      <c r="G72" s="28">
        <v>27</v>
      </c>
      <c r="H72" s="28">
        <v>8</v>
      </c>
      <c r="I72" s="28">
        <v>33</v>
      </c>
      <c r="J72" s="28">
        <v>315</v>
      </c>
      <c r="K72" s="29" t="s">
        <v>84</v>
      </c>
      <c r="L72" s="28">
        <v>25.91</v>
      </c>
    </row>
    <row r="73" spans="1:12" ht="25.5">
      <c r="A73" s="23"/>
      <c r="B73" s="24"/>
      <c r="C73" s="25"/>
      <c r="D73" s="30" t="s">
        <v>33</v>
      </c>
      <c r="E73" s="27" t="s">
        <v>68</v>
      </c>
      <c r="F73" s="28">
        <v>200</v>
      </c>
      <c r="G73" s="28">
        <v>0</v>
      </c>
      <c r="H73" s="28">
        <v>0</v>
      </c>
      <c r="I73" s="28">
        <v>7</v>
      </c>
      <c r="J73" s="28">
        <v>27</v>
      </c>
      <c r="K73" s="29" t="s">
        <v>80</v>
      </c>
      <c r="L73" s="28">
        <v>2.04</v>
      </c>
    </row>
    <row r="74" spans="1:12" ht="15">
      <c r="A74" s="23"/>
      <c r="B74" s="24"/>
      <c r="C74" s="25"/>
      <c r="D74" s="30" t="s">
        <v>34</v>
      </c>
      <c r="E74" s="27" t="s">
        <v>26</v>
      </c>
      <c r="F74" s="28">
        <v>60</v>
      </c>
      <c r="G74" s="28">
        <v>1</v>
      </c>
      <c r="H74" s="28">
        <v>0</v>
      </c>
      <c r="I74" s="28">
        <v>33</v>
      </c>
      <c r="J74" s="28">
        <v>134</v>
      </c>
      <c r="K74" s="29" t="s">
        <v>45</v>
      </c>
      <c r="L74" s="28">
        <v>3.5</v>
      </c>
    </row>
    <row r="75" spans="1:12" ht="15">
      <c r="A75" s="23"/>
      <c r="B75" s="24"/>
      <c r="C75" s="25"/>
      <c r="D75" s="30"/>
      <c r="E75" s="27"/>
      <c r="F75" s="28"/>
      <c r="G75" s="28"/>
      <c r="H75" s="28"/>
      <c r="I75" s="28"/>
      <c r="J75" s="28"/>
      <c r="K75" s="29"/>
      <c r="L75" s="28"/>
    </row>
    <row r="76" spans="1:12" ht="15">
      <c r="A76" s="23"/>
      <c r="B76" s="24"/>
      <c r="C76" s="25"/>
      <c r="D76" s="26"/>
      <c r="E76" s="27"/>
      <c r="F76" s="28"/>
      <c r="G76" s="28"/>
      <c r="H76" s="28"/>
      <c r="I76" s="28"/>
      <c r="J76" s="28"/>
      <c r="K76" s="29"/>
      <c r="L76" s="28"/>
    </row>
    <row r="77" spans="1:12" ht="15">
      <c r="A77" s="23"/>
      <c r="B77" s="24"/>
      <c r="C77" s="25"/>
      <c r="D77" s="26"/>
      <c r="E77" s="27"/>
      <c r="F77" s="28"/>
      <c r="G77" s="28"/>
      <c r="H77" s="28"/>
      <c r="I77" s="28"/>
      <c r="J77" s="28"/>
      <c r="K77" s="29"/>
      <c r="L77" s="28"/>
    </row>
    <row r="78" spans="1:12" ht="15">
      <c r="A78" s="31"/>
      <c r="B78" s="32"/>
      <c r="C78" s="33"/>
      <c r="D78" s="34" t="s">
        <v>27</v>
      </c>
      <c r="E78" s="35"/>
      <c r="F78" s="36">
        <f>SUM(F70:F77)</f>
        <v>660</v>
      </c>
      <c r="G78" s="36">
        <f>SUM(G70:G77)</f>
        <v>32</v>
      </c>
      <c r="H78" s="36">
        <f>SUM(H70:H77)</f>
        <v>14</v>
      </c>
      <c r="I78" s="36">
        <f>SUM(I70:I77)</f>
        <v>81</v>
      </c>
      <c r="J78" s="36">
        <f t="shared" ref="J78:L78" si="10">SUM(J70:J77)</f>
        <v>606</v>
      </c>
      <c r="K78" s="37"/>
      <c r="L78" s="36">
        <f t="shared" si="10"/>
        <v>49.199999999999996</v>
      </c>
    </row>
    <row r="79" spans="1:12" ht="15.75" customHeight="1">
      <c r="A79" s="41">
        <f>A62</f>
        <v>1</v>
      </c>
      <c r="B79" s="42">
        <f>B62</f>
        <v>4</v>
      </c>
      <c r="C79" s="64" t="s">
        <v>36</v>
      </c>
      <c r="D79" s="65"/>
      <c r="E79" s="43"/>
      <c r="F79" s="44">
        <f>F69+F78</f>
        <v>1090</v>
      </c>
      <c r="G79" s="44">
        <f>G69+G78</f>
        <v>42</v>
      </c>
      <c r="H79" s="44">
        <f>H69+H78</f>
        <v>26</v>
      </c>
      <c r="I79" s="44">
        <f>I69+I78</f>
        <v>147</v>
      </c>
      <c r="J79" s="44">
        <f>J69+J78</f>
        <v>1004</v>
      </c>
      <c r="K79" s="44"/>
      <c r="L79" s="44">
        <f>L69+L78</f>
        <v>68.62</v>
      </c>
    </row>
    <row r="80" spans="1:12" ht="15">
      <c r="A80" s="16">
        <v>1</v>
      </c>
      <c r="B80" s="17">
        <v>5</v>
      </c>
      <c r="C80" s="18" t="s">
        <v>23</v>
      </c>
      <c r="D80" s="19" t="s">
        <v>24</v>
      </c>
      <c r="E80" s="20" t="s">
        <v>85</v>
      </c>
      <c r="F80" s="21">
        <v>100</v>
      </c>
      <c r="G80" s="21">
        <v>5</v>
      </c>
      <c r="H80" s="21">
        <v>2</v>
      </c>
      <c r="I80" s="21">
        <v>46</v>
      </c>
      <c r="J80" s="21">
        <v>215</v>
      </c>
      <c r="K80" s="22" t="s">
        <v>45</v>
      </c>
      <c r="L80" s="21">
        <v>10.5</v>
      </c>
    </row>
    <row r="81" spans="1:12" ht="15">
      <c r="A81" s="23"/>
      <c r="B81" s="24"/>
      <c r="C81" s="25"/>
      <c r="D81" s="26" t="s">
        <v>25</v>
      </c>
      <c r="E81" s="27" t="s">
        <v>86</v>
      </c>
      <c r="F81" s="28">
        <v>200</v>
      </c>
      <c r="G81" s="28">
        <v>1</v>
      </c>
      <c r="H81" s="28">
        <v>0</v>
      </c>
      <c r="I81" s="28">
        <v>10</v>
      </c>
      <c r="J81" s="28">
        <v>87</v>
      </c>
      <c r="K81" s="29" t="s">
        <v>45</v>
      </c>
      <c r="L81" s="28">
        <v>15.21</v>
      </c>
    </row>
    <row r="82" spans="1:12" ht="15">
      <c r="A82" s="23"/>
      <c r="B82" s="24"/>
      <c r="C82" s="25"/>
      <c r="D82" s="30"/>
      <c r="E82" s="27"/>
      <c r="F82" s="28"/>
      <c r="G82" s="28"/>
      <c r="H82" s="28"/>
      <c r="I82" s="28"/>
      <c r="J82" s="28"/>
      <c r="K82" s="29"/>
      <c r="L82" s="28"/>
    </row>
    <row r="83" spans="1:12" ht="15">
      <c r="A83" s="23"/>
      <c r="B83" s="24"/>
      <c r="C83" s="25"/>
      <c r="D83" s="30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/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26"/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26"/>
      <c r="E86" s="27"/>
      <c r="F86" s="28"/>
      <c r="G86" s="28"/>
      <c r="H86" s="28"/>
      <c r="I86" s="28"/>
      <c r="J86" s="28"/>
      <c r="K86" s="29"/>
      <c r="L86" s="28"/>
    </row>
    <row r="87" spans="1:12" ht="15">
      <c r="A87" s="31"/>
      <c r="B87" s="32"/>
      <c r="C87" s="33"/>
      <c r="D87" s="34" t="s">
        <v>27</v>
      </c>
      <c r="E87" s="35"/>
      <c r="F87" s="36">
        <f>SUM(F80:F86)</f>
        <v>300</v>
      </c>
      <c r="G87" s="36">
        <f>SUM(G80:G86)</f>
        <v>6</v>
      </c>
      <c r="H87" s="36">
        <f>SUM(H80:H86)</f>
        <v>2</v>
      </c>
      <c r="I87" s="36">
        <f>SUM(I80:I86)</f>
        <v>56</v>
      </c>
      <c r="J87" s="36">
        <f t="shared" ref="J87" si="11">SUM(J80:J86)</f>
        <v>302</v>
      </c>
      <c r="K87" s="37"/>
      <c r="L87" s="36">
        <f>SUM(L80:L86)</f>
        <v>25.71</v>
      </c>
    </row>
    <row r="88" spans="1:12" ht="15">
      <c r="A88" s="38">
        <f>A80</f>
        <v>1</v>
      </c>
      <c r="B88" s="39">
        <f>B80</f>
        <v>5</v>
      </c>
      <c r="C88" s="40" t="s">
        <v>28</v>
      </c>
      <c r="D88" s="30" t="s">
        <v>29</v>
      </c>
      <c r="E88" s="27" t="s">
        <v>87</v>
      </c>
      <c r="F88" s="28">
        <v>80</v>
      </c>
      <c r="G88" s="28">
        <v>1</v>
      </c>
      <c r="H88" s="28">
        <v>6</v>
      </c>
      <c r="I88" s="28">
        <v>4</v>
      </c>
      <c r="J88" s="28">
        <v>74</v>
      </c>
      <c r="K88" s="29" t="s">
        <v>94</v>
      </c>
      <c r="L88" s="28">
        <v>3.47</v>
      </c>
    </row>
    <row r="89" spans="1:12" ht="15">
      <c r="A89" s="23"/>
      <c r="B89" s="24"/>
      <c r="C89" s="25"/>
      <c r="D89" s="30" t="s">
        <v>30</v>
      </c>
      <c r="E89" s="27" t="s">
        <v>88</v>
      </c>
      <c r="F89" s="28">
        <v>200</v>
      </c>
      <c r="G89" s="28">
        <v>8</v>
      </c>
      <c r="H89" s="28">
        <v>4</v>
      </c>
      <c r="I89" s="28">
        <v>12</v>
      </c>
      <c r="J89" s="28">
        <v>116</v>
      </c>
      <c r="K89" s="29" t="s">
        <v>95</v>
      </c>
      <c r="L89" s="28">
        <v>13.1</v>
      </c>
    </row>
    <row r="90" spans="1:12" ht="15">
      <c r="A90" s="23"/>
      <c r="B90" s="24"/>
      <c r="C90" s="25"/>
      <c r="D90" s="30" t="s">
        <v>31</v>
      </c>
      <c r="E90" s="27" t="s">
        <v>89</v>
      </c>
      <c r="F90" s="28">
        <v>150</v>
      </c>
      <c r="G90" s="28">
        <v>8</v>
      </c>
      <c r="H90" s="28">
        <v>6</v>
      </c>
      <c r="I90" s="28">
        <v>36</v>
      </c>
      <c r="J90" s="28">
        <v>234</v>
      </c>
      <c r="K90" s="29" t="s">
        <v>96</v>
      </c>
      <c r="L90" s="28">
        <v>7.91</v>
      </c>
    </row>
    <row r="91" spans="1:12" ht="15">
      <c r="A91" s="23"/>
      <c r="B91" s="24"/>
      <c r="C91" s="25"/>
      <c r="D91" s="30" t="s">
        <v>32</v>
      </c>
      <c r="E91" s="27" t="s">
        <v>90</v>
      </c>
      <c r="F91" s="28">
        <v>80</v>
      </c>
      <c r="G91" s="28">
        <v>14</v>
      </c>
      <c r="H91" s="28">
        <v>13</v>
      </c>
      <c r="I91" s="28">
        <v>3</v>
      </c>
      <c r="J91" s="28">
        <v>186</v>
      </c>
      <c r="K91" s="29" t="s">
        <v>97</v>
      </c>
      <c r="L91" s="28">
        <v>15.43</v>
      </c>
    </row>
    <row r="92" spans="1:12" ht="15">
      <c r="A92" s="23"/>
      <c r="B92" s="24"/>
      <c r="C92" s="25"/>
      <c r="D92" s="30" t="s">
        <v>33</v>
      </c>
      <c r="E92" s="27" t="s">
        <v>91</v>
      </c>
      <c r="F92" s="28">
        <v>200</v>
      </c>
      <c r="G92" s="28">
        <v>0</v>
      </c>
      <c r="H92" s="28">
        <v>0</v>
      </c>
      <c r="I92" s="28">
        <v>14</v>
      </c>
      <c r="J92" s="28">
        <v>60</v>
      </c>
      <c r="K92" s="29" t="s">
        <v>98</v>
      </c>
      <c r="L92" s="28">
        <v>5.34</v>
      </c>
    </row>
    <row r="93" spans="1:12" ht="15">
      <c r="A93" s="23"/>
      <c r="B93" s="24"/>
      <c r="C93" s="25"/>
      <c r="D93" s="30" t="s">
        <v>34</v>
      </c>
      <c r="E93" s="27" t="s">
        <v>92</v>
      </c>
      <c r="F93" s="28">
        <v>60</v>
      </c>
      <c r="G93" s="28">
        <v>5</v>
      </c>
      <c r="H93" s="28">
        <v>1</v>
      </c>
      <c r="I93" s="28">
        <v>30</v>
      </c>
      <c r="J93" s="28">
        <v>141</v>
      </c>
      <c r="K93" s="29" t="s">
        <v>45</v>
      </c>
      <c r="L93" s="28">
        <v>3.27</v>
      </c>
    </row>
    <row r="94" spans="1:12" ht="15">
      <c r="A94" s="23"/>
      <c r="B94" s="24"/>
      <c r="C94" s="25"/>
      <c r="D94" s="30" t="s">
        <v>35</v>
      </c>
      <c r="E94" s="27" t="s">
        <v>93</v>
      </c>
      <c r="F94" s="28">
        <v>30</v>
      </c>
      <c r="G94" s="28">
        <v>2</v>
      </c>
      <c r="H94" s="28">
        <v>1</v>
      </c>
      <c r="I94" s="28">
        <v>10</v>
      </c>
      <c r="J94" s="28">
        <v>51</v>
      </c>
      <c r="K94" s="29" t="s">
        <v>45</v>
      </c>
      <c r="L94" s="28">
        <v>2.34</v>
      </c>
    </row>
    <row r="95" spans="1:12" ht="15">
      <c r="A95" s="23"/>
      <c r="B95" s="24"/>
      <c r="C95" s="25"/>
      <c r="D95" s="26"/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26"/>
      <c r="E96" s="27"/>
      <c r="F96" s="28"/>
      <c r="G96" s="28"/>
      <c r="H96" s="28"/>
      <c r="I96" s="28"/>
      <c r="J96" s="28"/>
      <c r="K96" s="29"/>
      <c r="L96" s="28"/>
    </row>
    <row r="97" spans="1:12" ht="15">
      <c r="A97" s="31"/>
      <c r="B97" s="32"/>
      <c r="C97" s="33"/>
      <c r="D97" s="34" t="s">
        <v>27</v>
      </c>
      <c r="E97" s="35"/>
      <c r="F97" s="36">
        <f>SUM(F88:F96)</f>
        <v>800</v>
      </c>
      <c r="G97" s="36">
        <f>SUM(G88:G96)</f>
        <v>38</v>
      </c>
      <c r="H97" s="36">
        <f>SUM(H88:H96)</f>
        <v>31</v>
      </c>
      <c r="I97" s="36">
        <f>SUM(I88:I96)</f>
        <v>109</v>
      </c>
      <c r="J97" s="36">
        <f t="shared" ref="J97:L97" si="12">SUM(J88:J96)</f>
        <v>862</v>
      </c>
      <c r="K97" s="37"/>
      <c r="L97" s="36">
        <f t="shared" si="12"/>
        <v>50.86</v>
      </c>
    </row>
    <row r="98" spans="1:12" ht="15.75" customHeight="1">
      <c r="A98" s="41">
        <f>A80</f>
        <v>1</v>
      </c>
      <c r="B98" s="42">
        <f>B80</f>
        <v>5</v>
      </c>
      <c r="C98" s="64" t="s">
        <v>36</v>
      </c>
      <c r="D98" s="65"/>
      <c r="E98" s="43"/>
      <c r="F98" s="44">
        <f>F87+F97</f>
        <v>1100</v>
      </c>
      <c r="G98" s="44">
        <f>G87+G97</f>
        <v>44</v>
      </c>
      <c r="H98" s="44">
        <f>H87+H97</f>
        <v>33</v>
      </c>
      <c r="I98" s="44">
        <f>I87+I97</f>
        <v>165</v>
      </c>
      <c r="J98" s="44">
        <f t="shared" ref="J98:L98" si="13">J87+J97</f>
        <v>1164</v>
      </c>
      <c r="K98" s="44"/>
      <c r="L98" s="44">
        <f t="shared" si="13"/>
        <v>76.569999999999993</v>
      </c>
    </row>
    <row r="99" spans="1:12" ht="15">
      <c r="A99" s="16">
        <v>2</v>
      </c>
      <c r="B99" s="17">
        <v>1</v>
      </c>
      <c r="C99" s="18" t="s">
        <v>23</v>
      </c>
      <c r="D99" s="19" t="s">
        <v>24</v>
      </c>
      <c r="E99" s="20" t="s">
        <v>85</v>
      </c>
      <c r="F99" s="21">
        <v>100</v>
      </c>
      <c r="G99" s="21">
        <v>5</v>
      </c>
      <c r="H99" s="21">
        <v>2</v>
      </c>
      <c r="I99" s="21">
        <v>46</v>
      </c>
      <c r="J99" s="21">
        <v>215</v>
      </c>
      <c r="K99" s="22" t="s">
        <v>45</v>
      </c>
      <c r="L99" s="21">
        <v>10.5</v>
      </c>
    </row>
    <row r="100" spans="1:12" ht="15">
      <c r="A100" s="23"/>
      <c r="B100" s="24"/>
      <c r="C100" s="25"/>
      <c r="D100" s="26" t="s">
        <v>25</v>
      </c>
      <c r="E100" s="27" t="s">
        <v>86</v>
      </c>
      <c r="F100" s="28">
        <v>200</v>
      </c>
      <c r="G100" s="28">
        <v>1</v>
      </c>
      <c r="H100" s="28">
        <v>0</v>
      </c>
      <c r="I100" s="28">
        <v>10</v>
      </c>
      <c r="J100" s="28">
        <v>87</v>
      </c>
      <c r="K100" s="29" t="s">
        <v>45</v>
      </c>
      <c r="L100" s="28">
        <v>15.21</v>
      </c>
    </row>
    <row r="101" spans="1:12" ht="15">
      <c r="A101" s="23"/>
      <c r="B101" s="24"/>
      <c r="C101" s="25"/>
      <c r="D101" s="30" t="s">
        <v>26</v>
      </c>
      <c r="E101" s="27"/>
      <c r="F101" s="28"/>
      <c r="G101" s="28"/>
      <c r="H101" s="28"/>
      <c r="I101" s="28"/>
      <c r="J101" s="28"/>
      <c r="K101" s="29"/>
      <c r="L101" s="28"/>
    </row>
    <row r="102" spans="1:12" ht="15">
      <c r="A102" s="23"/>
      <c r="B102" s="24"/>
      <c r="C102" s="25"/>
      <c r="D102" s="30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/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26"/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31"/>
      <c r="B106" s="32"/>
      <c r="C106" s="33"/>
      <c r="D106" s="34" t="s">
        <v>27</v>
      </c>
      <c r="E106" s="35"/>
      <c r="F106" s="36">
        <f>SUM(F99:F105)</f>
        <v>300</v>
      </c>
      <c r="G106" s="36">
        <f t="shared" ref="G106:J106" si="14">SUM(G99:G105)</f>
        <v>6</v>
      </c>
      <c r="H106" s="36">
        <f t="shared" si="14"/>
        <v>2</v>
      </c>
      <c r="I106" s="36">
        <f t="shared" si="14"/>
        <v>56</v>
      </c>
      <c r="J106" s="36">
        <f t="shared" si="14"/>
        <v>302</v>
      </c>
      <c r="K106" s="37"/>
      <c r="L106" s="36">
        <f>SUM(L99:L105)</f>
        <v>25.71</v>
      </c>
    </row>
    <row r="107" spans="1:12" ht="15">
      <c r="A107" s="38">
        <f>A99</f>
        <v>2</v>
      </c>
      <c r="B107" s="39">
        <f>B99</f>
        <v>1</v>
      </c>
      <c r="C107" s="40" t="s">
        <v>28</v>
      </c>
      <c r="D107" s="30" t="s">
        <v>29</v>
      </c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23"/>
      <c r="B108" s="24"/>
      <c r="C108" s="25"/>
      <c r="D108" s="30" t="s">
        <v>30</v>
      </c>
      <c r="E108" s="27" t="s">
        <v>100</v>
      </c>
      <c r="F108" s="28">
        <v>200</v>
      </c>
      <c r="G108" s="28">
        <v>5</v>
      </c>
      <c r="H108" s="28">
        <v>3</v>
      </c>
      <c r="I108" s="28">
        <v>19</v>
      </c>
      <c r="J108" s="28">
        <v>120</v>
      </c>
      <c r="K108" s="29" t="s">
        <v>102</v>
      </c>
      <c r="L108" s="28">
        <v>15.51</v>
      </c>
    </row>
    <row r="109" spans="1:12" ht="15">
      <c r="A109" s="23"/>
      <c r="B109" s="24"/>
      <c r="C109" s="25"/>
      <c r="D109" s="30" t="s">
        <v>31</v>
      </c>
      <c r="E109" s="27" t="s">
        <v>101</v>
      </c>
      <c r="F109" s="28">
        <v>200</v>
      </c>
      <c r="G109" s="28">
        <v>22</v>
      </c>
      <c r="H109" s="28">
        <v>22</v>
      </c>
      <c r="I109" s="28">
        <v>13</v>
      </c>
      <c r="J109" s="28">
        <v>339</v>
      </c>
      <c r="K109" s="29" t="s">
        <v>103</v>
      </c>
      <c r="L109" s="28">
        <v>28.12</v>
      </c>
    </row>
    <row r="110" spans="1:12" ht="15">
      <c r="A110" s="23"/>
      <c r="B110" s="24"/>
      <c r="C110" s="25"/>
      <c r="D110" s="30"/>
      <c r="E110" s="27"/>
      <c r="F110" s="28"/>
      <c r="G110" s="28"/>
      <c r="H110" s="28"/>
      <c r="I110" s="28"/>
      <c r="J110" s="28"/>
      <c r="K110" s="29"/>
      <c r="L110" s="28"/>
    </row>
    <row r="111" spans="1:12" ht="15">
      <c r="A111" s="23"/>
      <c r="B111" s="24"/>
      <c r="C111" s="25"/>
      <c r="D111" s="30" t="s">
        <v>33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34</v>
      </c>
      <c r="E112" s="27" t="s">
        <v>50</v>
      </c>
      <c r="F112" s="28">
        <v>200</v>
      </c>
      <c r="G112" s="28">
        <v>43</v>
      </c>
      <c r="H112" s="28">
        <v>0</v>
      </c>
      <c r="I112" s="28">
        <v>10</v>
      </c>
      <c r="J112" s="28">
        <v>43</v>
      </c>
      <c r="K112" s="29" t="s">
        <v>104</v>
      </c>
      <c r="L112" s="28">
        <v>3.96</v>
      </c>
    </row>
    <row r="113" spans="1:12" ht="15">
      <c r="A113" s="23"/>
      <c r="B113" s="24"/>
      <c r="C113" s="25"/>
      <c r="D113" s="30"/>
      <c r="E113" s="27" t="s">
        <v>26</v>
      </c>
      <c r="F113" s="28">
        <v>60</v>
      </c>
      <c r="G113" s="28">
        <v>0</v>
      </c>
      <c r="H113" s="28">
        <v>0</v>
      </c>
      <c r="I113" s="28">
        <v>10</v>
      </c>
      <c r="J113" s="28">
        <v>141</v>
      </c>
      <c r="K113" s="29" t="s">
        <v>45</v>
      </c>
      <c r="L113" s="28">
        <v>3.27</v>
      </c>
    </row>
    <row r="114" spans="1:12" ht="15">
      <c r="A114" s="23"/>
      <c r="B114" s="24"/>
      <c r="C114" s="25"/>
      <c r="D114" s="26"/>
      <c r="E114" s="27"/>
      <c r="F114" s="28"/>
      <c r="G114" s="28"/>
      <c r="H114" s="28"/>
      <c r="I114" s="28"/>
      <c r="J114" s="28"/>
      <c r="K114" s="29"/>
      <c r="L114" s="28"/>
    </row>
    <row r="115" spans="1:12" ht="15">
      <c r="A115" s="23"/>
      <c r="B115" s="24"/>
      <c r="C115" s="25"/>
      <c r="D115" s="26"/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31"/>
      <c r="B116" s="32"/>
      <c r="C116" s="33"/>
      <c r="D116" s="34" t="s">
        <v>27</v>
      </c>
      <c r="E116" s="27"/>
      <c r="F116" s="28"/>
      <c r="G116" s="28"/>
      <c r="H116" s="28"/>
      <c r="I116" s="28"/>
      <c r="J116" s="28"/>
      <c r="K116" s="29"/>
      <c r="L116" s="28">
        <f>SUM(L107:L115)</f>
        <v>50.860000000000007</v>
      </c>
    </row>
    <row r="117" spans="1:12" ht="15.75" thickBot="1">
      <c r="A117" s="41">
        <f>A99</f>
        <v>2</v>
      </c>
      <c r="B117" s="42">
        <f>B99</f>
        <v>1</v>
      </c>
      <c r="C117" s="64" t="s">
        <v>36</v>
      </c>
      <c r="D117" s="65"/>
      <c r="E117" s="43"/>
      <c r="F117" s="44">
        <f>F106+F116</f>
        <v>300</v>
      </c>
      <c r="G117" s="44">
        <f>G106+G116</f>
        <v>6</v>
      </c>
      <c r="H117" s="44">
        <f>H106+H116</f>
        <v>2</v>
      </c>
      <c r="I117" s="44">
        <f>I106+I116</f>
        <v>56</v>
      </c>
      <c r="J117" s="44">
        <f>J106+J116</f>
        <v>302</v>
      </c>
      <c r="K117" s="44"/>
      <c r="L117" s="44">
        <v>76.569999999999993</v>
      </c>
    </row>
    <row r="118" spans="1:12" ht="15.75" thickBot="1">
      <c r="A118" s="45">
        <v>2</v>
      </c>
      <c r="B118" s="24">
        <v>2</v>
      </c>
      <c r="C118" s="18" t="s">
        <v>23</v>
      </c>
      <c r="D118" s="19" t="s">
        <v>24</v>
      </c>
      <c r="E118" s="20" t="s">
        <v>67</v>
      </c>
      <c r="F118" s="21">
        <v>200</v>
      </c>
      <c r="G118" s="21">
        <v>9</v>
      </c>
      <c r="H118" s="21">
        <v>13</v>
      </c>
      <c r="I118" s="21">
        <v>34</v>
      </c>
      <c r="J118" s="21">
        <v>286</v>
      </c>
      <c r="K118" s="22" t="s">
        <v>70</v>
      </c>
      <c r="L118" s="21">
        <v>22.17</v>
      </c>
    </row>
    <row r="119" spans="1:12" ht="15">
      <c r="A119" s="45"/>
      <c r="B119" s="24"/>
      <c r="C119" s="25"/>
      <c r="D119" s="26" t="s">
        <v>25</v>
      </c>
      <c r="E119" s="20" t="s">
        <v>42</v>
      </c>
      <c r="F119" s="21">
        <v>200</v>
      </c>
      <c r="G119" s="21">
        <v>0</v>
      </c>
      <c r="H119" s="21">
        <v>0</v>
      </c>
      <c r="I119" s="21">
        <v>7</v>
      </c>
      <c r="J119" s="21">
        <v>28</v>
      </c>
      <c r="K119" s="22" t="s">
        <v>44</v>
      </c>
      <c r="L119" s="21">
        <v>1.87</v>
      </c>
    </row>
    <row r="120" spans="1:12" ht="15">
      <c r="A120" s="45"/>
      <c r="B120" s="24"/>
      <c r="C120" s="25"/>
      <c r="D120" s="30" t="s">
        <v>26</v>
      </c>
      <c r="E120" s="27" t="s">
        <v>26</v>
      </c>
      <c r="F120" s="28">
        <v>30</v>
      </c>
      <c r="G120" s="28">
        <v>2</v>
      </c>
      <c r="H120" s="28">
        <v>0</v>
      </c>
      <c r="I120" s="28">
        <v>15</v>
      </c>
      <c r="J120" s="28">
        <v>70</v>
      </c>
      <c r="K120" s="29" t="s">
        <v>45</v>
      </c>
      <c r="L120" s="28">
        <v>1.64</v>
      </c>
    </row>
    <row r="121" spans="1:12" ht="15">
      <c r="A121" s="45"/>
      <c r="B121" s="24"/>
      <c r="C121" s="25"/>
      <c r="D121" s="30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/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6"/>
      <c r="B125" s="32"/>
      <c r="C125" s="33"/>
      <c r="D125" s="34" t="s">
        <v>27</v>
      </c>
      <c r="E125" s="35"/>
      <c r="F125" s="36">
        <f>SUM(F118:F124)</f>
        <v>430</v>
      </c>
      <c r="G125" s="36">
        <f t="shared" ref="G125:J125" si="15">SUM(G118:G124)</f>
        <v>11</v>
      </c>
      <c r="H125" s="36">
        <f t="shared" si="15"/>
        <v>13</v>
      </c>
      <c r="I125" s="36">
        <f t="shared" si="15"/>
        <v>56</v>
      </c>
      <c r="J125" s="36">
        <f t="shared" si="15"/>
        <v>384</v>
      </c>
      <c r="K125" s="37"/>
      <c r="L125" s="36">
        <f>SUM(L118:L124)</f>
        <v>25.680000000000003</v>
      </c>
    </row>
    <row r="126" spans="1:12" ht="15">
      <c r="A126" s="39">
        <f>A118</f>
        <v>2</v>
      </c>
      <c r="B126" s="39">
        <f>B118</f>
        <v>2</v>
      </c>
      <c r="C126" s="40" t="s">
        <v>28</v>
      </c>
      <c r="D126" s="30" t="s">
        <v>29</v>
      </c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5"/>
      <c r="B127" s="24"/>
      <c r="C127" s="25"/>
      <c r="D127" s="30" t="s">
        <v>30</v>
      </c>
      <c r="E127" s="27" t="s">
        <v>47</v>
      </c>
      <c r="F127" s="28">
        <v>200</v>
      </c>
      <c r="G127" s="28">
        <v>5</v>
      </c>
      <c r="H127" s="28">
        <v>6</v>
      </c>
      <c r="I127" s="28">
        <v>11</v>
      </c>
      <c r="J127" s="28">
        <v>116</v>
      </c>
      <c r="K127" s="29" t="s">
        <v>53</v>
      </c>
      <c r="L127" s="28">
        <v>6.42</v>
      </c>
    </row>
    <row r="128" spans="1:12" ht="15">
      <c r="A128" s="45"/>
      <c r="B128" s="24"/>
      <c r="C128" s="25"/>
      <c r="D128" s="30" t="s">
        <v>31</v>
      </c>
      <c r="E128" s="27" t="s">
        <v>48</v>
      </c>
      <c r="F128" s="28">
        <v>150</v>
      </c>
      <c r="G128" s="28">
        <v>3</v>
      </c>
      <c r="H128" s="28">
        <v>5</v>
      </c>
      <c r="I128" s="28">
        <v>20</v>
      </c>
      <c r="J128" s="28">
        <v>139</v>
      </c>
      <c r="K128" s="29" t="s">
        <v>54</v>
      </c>
      <c r="L128" s="28">
        <v>13.47</v>
      </c>
    </row>
    <row r="129" spans="1:12" ht="15">
      <c r="A129" s="45"/>
      <c r="B129" s="24"/>
      <c r="C129" s="25"/>
      <c r="D129" s="30" t="s">
        <v>32</v>
      </c>
      <c r="E129" s="27" t="s">
        <v>105</v>
      </c>
      <c r="F129" s="28">
        <v>100</v>
      </c>
      <c r="G129" s="28">
        <v>14</v>
      </c>
      <c r="H129" s="28">
        <v>13</v>
      </c>
      <c r="I129" s="28">
        <v>3</v>
      </c>
      <c r="J129" s="28">
        <v>186</v>
      </c>
      <c r="K129" s="29" t="s">
        <v>97</v>
      </c>
      <c r="L129" s="28">
        <v>21.09</v>
      </c>
    </row>
    <row r="130" spans="1:12" ht="25.5">
      <c r="A130" s="45"/>
      <c r="B130" s="24"/>
      <c r="C130" s="25"/>
      <c r="D130" s="30" t="s">
        <v>33</v>
      </c>
      <c r="E130" s="27" t="s">
        <v>50</v>
      </c>
      <c r="F130" s="28">
        <v>200</v>
      </c>
      <c r="G130" s="28">
        <v>0</v>
      </c>
      <c r="H130" s="28">
        <v>0</v>
      </c>
      <c r="I130" s="28">
        <v>26</v>
      </c>
      <c r="J130" s="28">
        <v>109</v>
      </c>
      <c r="K130" s="29" t="s">
        <v>106</v>
      </c>
      <c r="L130" s="28">
        <v>6.64</v>
      </c>
    </row>
    <row r="131" spans="1:12" ht="15">
      <c r="A131" s="45"/>
      <c r="B131" s="24"/>
      <c r="C131" s="25"/>
      <c r="D131" s="30" t="s">
        <v>34</v>
      </c>
      <c r="E131" s="27" t="s">
        <v>26</v>
      </c>
      <c r="F131" s="28">
        <v>60</v>
      </c>
      <c r="G131" s="28">
        <v>5</v>
      </c>
      <c r="H131" s="28">
        <v>1</v>
      </c>
      <c r="I131" s="28">
        <v>30</v>
      </c>
      <c r="J131" s="28">
        <v>141</v>
      </c>
      <c r="K131" s="29" t="s">
        <v>45</v>
      </c>
      <c r="L131" s="28">
        <v>3.27</v>
      </c>
    </row>
    <row r="132" spans="1:12" ht="15">
      <c r="A132" s="45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>
      <c r="A133" s="45"/>
      <c r="B133" s="24"/>
      <c r="C133" s="25"/>
      <c r="D133" s="26"/>
      <c r="E133" s="27"/>
      <c r="F133" s="28"/>
      <c r="G133" s="28"/>
      <c r="H133" s="28"/>
      <c r="I133" s="28"/>
      <c r="J133" s="28"/>
      <c r="K133" s="29"/>
      <c r="L133" s="28"/>
    </row>
    <row r="134" spans="1:12" ht="15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6"/>
      <c r="B135" s="32"/>
      <c r="C135" s="33"/>
      <c r="D135" s="34" t="s">
        <v>27</v>
      </c>
      <c r="E135" s="35"/>
      <c r="F135" s="36">
        <f>SUM(F126:F134)</f>
        <v>710</v>
      </c>
      <c r="G135" s="36">
        <f t="shared" ref="G135:J135" si="16">SUM(G126:G134)</f>
        <v>27</v>
      </c>
      <c r="H135" s="36">
        <f t="shared" si="16"/>
        <v>25</v>
      </c>
      <c r="I135" s="36">
        <f t="shared" si="16"/>
        <v>90</v>
      </c>
      <c r="J135" s="36">
        <f t="shared" si="16"/>
        <v>691</v>
      </c>
      <c r="K135" s="37"/>
      <c r="L135" s="36">
        <f>SUM(L126:L134)</f>
        <v>50.890000000000008</v>
      </c>
    </row>
    <row r="136" spans="1:12" ht="15.75" thickBot="1">
      <c r="A136" s="47">
        <f>A118</f>
        <v>2</v>
      </c>
      <c r="B136" s="47">
        <f>B118</f>
        <v>2</v>
      </c>
      <c r="C136" s="64" t="s">
        <v>36</v>
      </c>
      <c r="D136" s="65"/>
      <c r="E136" s="43"/>
      <c r="F136" s="44">
        <v>200</v>
      </c>
      <c r="G136" s="44">
        <f>G125+G135</f>
        <v>38</v>
      </c>
      <c r="H136" s="44">
        <f>H125+H135</f>
        <v>38</v>
      </c>
      <c r="I136" s="44">
        <f>I125+I135</f>
        <v>146</v>
      </c>
      <c r="J136" s="44">
        <f t="shared" ref="J136:L136" si="17">J125+J135</f>
        <v>1075</v>
      </c>
      <c r="K136" s="44"/>
      <c r="L136" s="44">
        <f t="shared" si="17"/>
        <v>76.570000000000007</v>
      </c>
    </row>
    <row r="137" spans="1:12" ht="15">
      <c r="A137" s="16">
        <v>2</v>
      </c>
      <c r="B137" s="17">
        <v>3</v>
      </c>
      <c r="C137" s="18" t="s">
        <v>23</v>
      </c>
      <c r="D137" s="19" t="s">
        <v>24</v>
      </c>
      <c r="E137" s="20" t="s">
        <v>107</v>
      </c>
      <c r="F137" s="21">
        <v>200</v>
      </c>
      <c r="G137" s="21">
        <v>40</v>
      </c>
      <c r="H137" s="21">
        <v>14</v>
      </c>
      <c r="I137" s="21">
        <v>29</v>
      </c>
      <c r="J137" s="21">
        <v>402</v>
      </c>
      <c r="K137" s="22" t="s">
        <v>108</v>
      </c>
      <c r="L137" s="21">
        <v>23.58</v>
      </c>
    </row>
    <row r="138" spans="1:12" ht="15">
      <c r="A138" s="23"/>
      <c r="B138" s="24"/>
      <c r="C138" s="25"/>
      <c r="D138" s="26" t="s">
        <v>25</v>
      </c>
      <c r="E138" s="27" t="s">
        <v>42</v>
      </c>
      <c r="F138" s="28">
        <v>30</v>
      </c>
      <c r="G138" s="28">
        <v>1</v>
      </c>
      <c r="H138" s="28">
        <v>1</v>
      </c>
      <c r="I138" s="28">
        <v>15</v>
      </c>
      <c r="J138" s="28">
        <v>62</v>
      </c>
      <c r="K138" s="29" t="s">
        <v>109</v>
      </c>
      <c r="L138" s="28">
        <v>2.04</v>
      </c>
    </row>
    <row r="139" spans="1:12" ht="15">
      <c r="A139" s="23"/>
      <c r="B139" s="24"/>
      <c r="C139" s="25"/>
      <c r="D139" s="30" t="s">
        <v>26</v>
      </c>
      <c r="E139" s="27" t="s">
        <v>26</v>
      </c>
      <c r="F139" s="28"/>
      <c r="G139" s="28">
        <v>1</v>
      </c>
      <c r="H139" s="28">
        <v>0</v>
      </c>
      <c r="I139" s="28">
        <v>33</v>
      </c>
      <c r="J139" s="28">
        <v>134</v>
      </c>
      <c r="K139" s="29" t="s">
        <v>45</v>
      </c>
      <c r="L139" s="28">
        <v>1.64</v>
      </c>
    </row>
    <row r="140" spans="1:12" ht="15.75" customHeight="1">
      <c r="A140" s="23"/>
      <c r="B140" s="24"/>
      <c r="C140" s="25"/>
      <c r="D140" s="30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/>
      <c r="E141" s="27"/>
      <c r="F141" s="28"/>
      <c r="G141" s="28"/>
      <c r="H141" s="28"/>
      <c r="I141" s="28"/>
      <c r="J141" s="28"/>
      <c r="K141" s="29"/>
      <c r="L141" s="28"/>
    </row>
    <row r="142" spans="1:12" ht="15">
      <c r="A142" s="23"/>
      <c r="B142" s="24"/>
      <c r="C142" s="25"/>
      <c r="D142" s="26"/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31"/>
      <c r="B144" s="32"/>
      <c r="C144" s="33"/>
      <c r="D144" s="34" t="s">
        <v>27</v>
      </c>
      <c r="E144" s="35"/>
      <c r="F144" s="36">
        <f>SUM(F137:F143)</f>
        <v>230</v>
      </c>
      <c r="G144" s="36">
        <f t="shared" ref="G144:J144" si="18">SUM(G137:G143)</f>
        <v>42</v>
      </c>
      <c r="H144" s="36">
        <f t="shared" si="18"/>
        <v>15</v>
      </c>
      <c r="I144" s="36">
        <f t="shared" si="18"/>
        <v>77</v>
      </c>
      <c r="J144" s="36">
        <f t="shared" si="18"/>
        <v>598</v>
      </c>
      <c r="K144" s="37"/>
      <c r="L144" s="36">
        <f>SUM(L137:L143)</f>
        <v>27.259999999999998</v>
      </c>
    </row>
    <row r="145" spans="1:12" ht="15">
      <c r="A145" s="38">
        <f>A137</f>
        <v>2</v>
      </c>
      <c r="B145" s="39">
        <f>B137</f>
        <v>3</v>
      </c>
      <c r="C145" s="40" t="s">
        <v>28</v>
      </c>
      <c r="D145" s="30" t="s">
        <v>29</v>
      </c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23"/>
      <c r="B146" s="24"/>
      <c r="C146" s="25"/>
      <c r="D146" s="30" t="s">
        <v>30</v>
      </c>
      <c r="E146" s="27" t="s">
        <v>72</v>
      </c>
      <c r="F146" s="28">
        <v>200</v>
      </c>
      <c r="G146" s="28">
        <v>5</v>
      </c>
      <c r="H146" s="28">
        <v>6</v>
      </c>
      <c r="I146" s="28">
        <v>10</v>
      </c>
      <c r="J146" s="28">
        <v>110</v>
      </c>
      <c r="K146" s="29" t="s">
        <v>111</v>
      </c>
      <c r="L146" s="28">
        <v>15.32</v>
      </c>
    </row>
    <row r="147" spans="1:12" ht="15">
      <c r="A147" s="23"/>
      <c r="B147" s="24"/>
      <c r="C147" s="25"/>
      <c r="D147" s="30" t="s">
        <v>31</v>
      </c>
      <c r="E147" s="27" t="s">
        <v>110</v>
      </c>
      <c r="F147" s="28">
        <v>200</v>
      </c>
      <c r="G147" s="28">
        <v>27</v>
      </c>
      <c r="H147" s="28">
        <v>8</v>
      </c>
      <c r="I147" s="28">
        <v>33</v>
      </c>
      <c r="J147" s="28">
        <v>315</v>
      </c>
      <c r="K147" s="29" t="s">
        <v>84</v>
      </c>
      <c r="L147" s="28">
        <v>25.26</v>
      </c>
    </row>
    <row r="148" spans="1:12" ht="15">
      <c r="A148" s="23"/>
      <c r="B148" s="24"/>
      <c r="C148" s="25"/>
      <c r="D148" s="30" t="s">
        <v>32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33</v>
      </c>
      <c r="E149" s="27" t="s">
        <v>50</v>
      </c>
      <c r="F149" s="28">
        <v>200</v>
      </c>
      <c r="G149" s="28">
        <v>0</v>
      </c>
      <c r="H149" s="28">
        <v>0</v>
      </c>
      <c r="I149" s="28">
        <v>20</v>
      </c>
      <c r="J149" s="28">
        <v>82</v>
      </c>
      <c r="K149" s="29" t="s">
        <v>112</v>
      </c>
      <c r="L149" s="28">
        <v>5.46</v>
      </c>
    </row>
    <row r="150" spans="1:12" ht="15">
      <c r="A150" s="23"/>
      <c r="B150" s="24"/>
      <c r="C150" s="25"/>
      <c r="D150" s="30" t="s">
        <v>99</v>
      </c>
      <c r="E150" s="27" t="s">
        <v>26</v>
      </c>
      <c r="F150" s="28">
        <v>60</v>
      </c>
      <c r="G150" s="28">
        <v>5</v>
      </c>
      <c r="H150" s="28">
        <v>0</v>
      </c>
      <c r="I150" s="28">
        <v>30</v>
      </c>
      <c r="J150" s="28">
        <v>141</v>
      </c>
      <c r="K150" s="29" t="s">
        <v>45</v>
      </c>
      <c r="L150" s="28">
        <v>3.27</v>
      </c>
    </row>
    <row r="151" spans="1:12" ht="15">
      <c r="A151" s="23"/>
      <c r="B151" s="24"/>
      <c r="C151" s="25"/>
      <c r="D151" s="26"/>
      <c r="E151" s="27"/>
      <c r="F151" s="28"/>
      <c r="G151" s="28"/>
      <c r="H151" s="28"/>
      <c r="I151" s="28"/>
      <c r="J151" s="28"/>
      <c r="K151" s="29"/>
      <c r="L151" s="28"/>
    </row>
    <row r="152" spans="1:12" ht="1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>
      <c r="A153" s="31"/>
      <c r="B153" s="32"/>
      <c r="C153" s="33"/>
      <c r="D153" s="34" t="s">
        <v>27</v>
      </c>
      <c r="E153" s="35"/>
      <c r="F153" s="36">
        <f>SUM(F145:F152)</f>
        <v>660</v>
      </c>
      <c r="G153" s="36">
        <f t="shared" ref="G153:J153" si="19">SUM(G145:G152)</f>
        <v>37</v>
      </c>
      <c r="H153" s="36">
        <f t="shared" si="19"/>
        <v>14</v>
      </c>
      <c r="I153" s="36">
        <f t="shared" si="19"/>
        <v>93</v>
      </c>
      <c r="J153" s="36">
        <f t="shared" si="19"/>
        <v>648</v>
      </c>
      <c r="K153" s="37"/>
      <c r="L153" s="36">
        <f>SUM(L145:L152)</f>
        <v>49.31</v>
      </c>
    </row>
    <row r="154" spans="1:12" ht="15.75" thickBot="1">
      <c r="A154" s="41">
        <f>A137</f>
        <v>2</v>
      </c>
      <c r="B154" s="42">
        <f>B137</f>
        <v>3</v>
      </c>
      <c r="C154" s="64" t="s">
        <v>36</v>
      </c>
      <c r="D154" s="65"/>
      <c r="E154" s="43"/>
      <c r="F154" s="44">
        <f>F144+F153</f>
        <v>890</v>
      </c>
      <c r="G154" s="44">
        <f>G144+G153</f>
        <v>79</v>
      </c>
      <c r="H154" s="44">
        <f>H144+H153</f>
        <v>29</v>
      </c>
      <c r="I154" s="44">
        <f>I144+I153</f>
        <v>170</v>
      </c>
      <c r="J154" s="44">
        <f>J144+J153</f>
        <v>1246</v>
      </c>
      <c r="K154" s="44"/>
      <c r="L154" s="44">
        <f>L144+L153</f>
        <v>76.569999999999993</v>
      </c>
    </row>
    <row r="155" spans="1:12" ht="15">
      <c r="A155" s="16">
        <v>2</v>
      </c>
      <c r="B155" s="17">
        <v>4</v>
      </c>
      <c r="C155" s="18" t="s">
        <v>23</v>
      </c>
      <c r="D155" s="19" t="s">
        <v>24</v>
      </c>
      <c r="E155" s="20" t="s">
        <v>41</v>
      </c>
      <c r="F155" s="21">
        <v>200</v>
      </c>
      <c r="G155" s="21">
        <v>6</v>
      </c>
      <c r="H155" s="21">
        <v>6</v>
      </c>
      <c r="I155" s="21">
        <v>33</v>
      </c>
      <c r="J155" s="21">
        <v>208</v>
      </c>
      <c r="K155" s="22" t="s">
        <v>43</v>
      </c>
      <c r="L155" s="21">
        <v>14.88</v>
      </c>
    </row>
    <row r="156" spans="1:12" ht="15">
      <c r="A156" s="23"/>
      <c r="B156" s="24"/>
      <c r="C156" s="25"/>
      <c r="D156" s="26" t="s">
        <v>25</v>
      </c>
      <c r="E156" s="27" t="s">
        <v>68</v>
      </c>
      <c r="F156" s="28">
        <v>200</v>
      </c>
      <c r="G156" s="28">
        <v>0</v>
      </c>
      <c r="H156" s="28">
        <v>0</v>
      </c>
      <c r="I156" s="28">
        <v>6</v>
      </c>
      <c r="J156" s="28">
        <v>27</v>
      </c>
      <c r="K156" s="29" t="s">
        <v>44</v>
      </c>
      <c r="L156" s="28">
        <v>2.04</v>
      </c>
    </row>
    <row r="157" spans="1:12" ht="15">
      <c r="A157" s="23"/>
      <c r="B157" s="24"/>
      <c r="C157" s="25"/>
      <c r="D157" s="30"/>
      <c r="E157" s="27" t="s">
        <v>26</v>
      </c>
      <c r="F157" s="28">
        <v>30</v>
      </c>
      <c r="G157" s="28">
        <v>2</v>
      </c>
      <c r="H157" s="28">
        <v>0</v>
      </c>
      <c r="I157" s="28">
        <v>15</v>
      </c>
      <c r="J157" s="28">
        <v>70</v>
      </c>
      <c r="K157" s="29" t="s">
        <v>45</v>
      </c>
      <c r="L157" s="28">
        <v>1.64</v>
      </c>
    </row>
    <row r="158" spans="1:12" ht="15">
      <c r="A158" s="23"/>
      <c r="B158" s="24"/>
      <c r="C158" s="25"/>
      <c r="D158" s="30"/>
      <c r="E158" s="27"/>
      <c r="F158" s="28"/>
      <c r="G158" s="28"/>
      <c r="H158" s="28"/>
      <c r="I158" s="28"/>
      <c r="J158" s="28"/>
      <c r="K158" s="29"/>
      <c r="L158" s="28"/>
    </row>
    <row r="159" spans="1:12" ht="15">
      <c r="A159" s="23"/>
      <c r="B159" s="24"/>
      <c r="C159" s="25"/>
      <c r="D159" s="30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26"/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26"/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31"/>
      <c r="B162" s="32"/>
      <c r="C162" s="33"/>
      <c r="D162" s="34" t="s">
        <v>27</v>
      </c>
      <c r="E162" s="35"/>
      <c r="F162" s="36">
        <f>SUM(F155:F161)</f>
        <v>430</v>
      </c>
      <c r="G162" s="36">
        <f t="shared" ref="G162:J162" si="20">SUM(G155:G161)</f>
        <v>8</v>
      </c>
      <c r="H162" s="36">
        <f t="shared" si="20"/>
        <v>6</v>
      </c>
      <c r="I162" s="36">
        <f t="shared" si="20"/>
        <v>54</v>
      </c>
      <c r="J162" s="36">
        <f t="shared" si="20"/>
        <v>305</v>
      </c>
      <c r="K162" s="37"/>
      <c r="L162" s="36">
        <f>SUM(L155:L161)</f>
        <v>18.560000000000002</v>
      </c>
    </row>
    <row r="163" spans="1:12" ht="15">
      <c r="A163" s="38">
        <f>A155</f>
        <v>2</v>
      </c>
      <c r="B163" s="39">
        <f>B155</f>
        <v>4</v>
      </c>
      <c r="C163" s="40" t="s">
        <v>28</v>
      </c>
      <c r="D163" s="30" t="s">
        <v>29</v>
      </c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30" t="s">
        <v>30</v>
      </c>
      <c r="E164" s="27" t="s">
        <v>113</v>
      </c>
      <c r="F164" s="28">
        <v>200</v>
      </c>
      <c r="G164" s="28">
        <v>5</v>
      </c>
      <c r="H164" s="28">
        <v>6</v>
      </c>
      <c r="I164" s="28">
        <v>6</v>
      </c>
      <c r="J164" s="28">
        <v>92</v>
      </c>
      <c r="K164" s="29" t="s">
        <v>116</v>
      </c>
      <c r="L164" s="28">
        <v>14.36</v>
      </c>
    </row>
    <row r="165" spans="1:12" ht="15">
      <c r="A165" s="23"/>
      <c r="B165" s="24"/>
      <c r="C165" s="25"/>
      <c r="D165" s="30" t="s">
        <v>31</v>
      </c>
      <c r="E165" s="27" t="s">
        <v>114</v>
      </c>
      <c r="F165" s="28">
        <v>150</v>
      </c>
      <c r="G165" s="28">
        <v>4</v>
      </c>
      <c r="H165" s="28">
        <v>5</v>
      </c>
      <c r="I165" s="28">
        <v>36</v>
      </c>
      <c r="J165" s="28">
        <v>204</v>
      </c>
      <c r="K165" s="29" t="s">
        <v>117</v>
      </c>
      <c r="L165" s="28">
        <v>11.17</v>
      </c>
    </row>
    <row r="166" spans="1:12" ht="15">
      <c r="A166" s="23"/>
      <c r="B166" s="24"/>
      <c r="C166" s="25"/>
      <c r="D166" s="30"/>
      <c r="E166" s="27" t="s">
        <v>115</v>
      </c>
      <c r="F166" s="28">
        <v>100</v>
      </c>
      <c r="G166" s="28">
        <v>24</v>
      </c>
      <c r="H166" s="28">
        <v>17</v>
      </c>
      <c r="I166" s="28">
        <v>4</v>
      </c>
      <c r="J166" s="28">
        <v>263</v>
      </c>
      <c r="K166" s="29" t="s">
        <v>118</v>
      </c>
      <c r="L166" s="28">
        <v>24.24</v>
      </c>
    </row>
    <row r="167" spans="1:12" ht="15">
      <c r="A167" s="23"/>
      <c r="B167" s="24"/>
      <c r="C167" s="25"/>
      <c r="D167" s="30" t="s">
        <v>32</v>
      </c>
      <c r="E167" s="27" t="s">
        <v>68</v>
      </c>
      <c r="F167" s="28">
        <v>200</v>
      </c>
      <c r="G167" s="28">
        <v>0</v>
      </c>
      <c r="H167" s="28">
        <v>0</v>
      </c>
      <c r="I167" s="28">
        <v>6</v>
      </c>
      <c r="J167" s="28">
        <v>27</v>
      </c>
      <c r="K167" s="29" t="s">
        <v>44</v>
      </c>
      <c r="L167" s="28">
        <v>2.04</v>
      </c>
    </row>
    <row r="168" spans="1:12" ht="15">
      <c r="A168" s="23"/>
      <c r="B168" s="24"/>
      <c r="C168" s="25"/>
      <c r="D168" s="30" t="s">
        <v>33</v>
      </c>
      <c r="E168" s="27" t="s">
        <v>73</v>
      </c>
      <c r="F168" s="28">
        <v>60</v>
      </c>
      <c r="G168" s="28">
        <v>5</v>
      </c>
      <c r="H168" s="28">
        <v>0</v>
      </c>
      <c r="I168" s="28">
        <v>30</v>
      </c>
      <c r="J168" s="28">
        <v>141</v>
      </c>
      <c r="K168" s="29" t="s">
        <v>45</v>
      </c>
      <c r="L168" s="28">
        <v>3.27</v>
      </c>
    </row>
    <row r="169" spans="1:12" ht="15">
      <c r="A169" s="23"/>
      <c r="B169" s="24"/>
      <c r="C169" s="25"/>
      <c r="D169" s="30" t="s">
        <v>34</v>
      </c>
      <c r="E169" s="27" t="s">
        <v>61</v>
      </c>
      <c r="F169" s="28">
        <v>60</v>
      </c>
      <c r="G169" s="28">
        <v>2</v>
      </c>
      <c r="H169" s="28">
        <v>1</v>
      </c>
      <c r="I169" s="28">
        <v>5</v>
      </c>
      <c r="J169" s="28">
        <v>35</v>
      </c>
      <c r="K169" s="29"/>
      <c r="L169" s="28">
        <v>2.93</v>
      </c>
    </row>
    <row r="170" spans="1:12" ht="15">
      <c r="A170" s="23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>
      <c r="A171" s="23"/>
      <c r="B171" s="24"/>
      <c r="C171" s="25"/>
      <c r="D171" s="26"/>
      <c r="E171" s="27"/>
      <c r="F171" s="28"/>
      <c r="G171" s="28"/>
      <c r="H171" s="28"/>
      <c r="I171" s="28"/>
      <c r="J171" s="28"/>
      <c r="K171" s="29"/>
      <c r="L171" s="28"/>
    </row>
    <row r="172" spans="1:12" ht="15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31"/>
      <c r="B173" s="32"/>
      <c r="C173" s="33"/>
      <c r="D173" s="34" t="s">
        <v>27</v>
      </c>
      <c r="E173" s="35"/>
      <c r="F173" s="36">
        <f>SUM(F163:F172)</f>
        <v>770</v>
      </c>
      <c r="G173" s="36">
        <f t="shared" ref="G173:J173" si="21">SUM(G163:G172)</f>
        <v>40</v>
      </c>
      <c r="H173" s="36">
        <f t="shared" si="21"/>
        <v>29</v>
      </c>
      <c r="I173" s="36">
        <f t="shared" si="21"/>
        <v>87</v>
      </c>
      <c r="J173" s="36">
        <f t="shared" si="21"/>
        <v>762</v>
      </c>
      <c r="K173" s="37"/>
      <c r="L173" s="36">
        <f>SUM(L163:L172)</f>
        <v>58.01</v>
      </c>
    </row>
    <row r="174" spans="1:12" ht="15.75" thickBot="1">
      <c r="A174" s="41">
        <f>A155</f>
        <v>2</v>
      </c>
      <c r="B174" s="42">
        <f>B155</f>
        <v>4</v>
      </c>
      <c r="C174" s="64" t="s">
        <v>36</v>
      </c>
      <c r="D174" s="65"/>
      <c r="E174" s="43"/>
      <c r="F174" s="44">
        <f>F162+F173</f>
        <v>1200</v>
      </c>
      <c r="G174" s="44">
        <f>G162+G173</f>
        <v>48</v>
      </c>
      <c r="H174" s="44">
        <f>H162+H173</f>
        <v>35</v>
      </c>
      <c r="I174" s="44">
        <f>I162+I173</f>
        <v>141</v>
      </c>
      <c r="J174" s="44">
        <f t="shared" ref="J174:L174" si="22">J162+J173</f>
        <v>1067</v>
      </c>
      <c r="K174" s="44"/>
      <c r="L174" s="44">
        <f t="shared" si="22"/>
        <v>76.569999999999993</v>
      </c>
    </row>
    <row r="175" spans="1:12" ht="15.75" thickBot="1">
      <c r="A175" s="16">
        <v>2</v>
      </c>
      <c r="B175" s="17">
        <v>5</v>
      </c>
      <c r="C175" s="18" t="s">
        <v>23</v>
      </c>
      <c r="D175" s="19" t="s">
        <v>24</v>
      </c>
      <c r="E175" s="20" t="s">
        <v>85</v>
      </c>
      <c r="F175" s="21">
        <v>100</v>
      </c>
      <c r="G175" s="21">
        <v>5</v>
      </c>
      <c r="H175" s="21">
        <v>2</v>
      </c>
      <c r="I175" s="21">
        <v>46</v>
      </c>
      <c r="J175" s="21">
        <v>215</v>
      </c>
      <c r="K175" s="22" t="s">
        <v>45</v>
      </c>
      <c r="L175" s="21">
        <v>10.5</v>
      </c>
    </row>
    <row r="176" spans="1:12" ht="15">
      <c r="A176" s="23"/>
      <c r="B176" s="24"/>
      <c r="C176" s="25"/>
      <c r="D176" s="26" t="s">
        <v>25</v>
      </c>
      <c r="E176" s="20" t="s">
        <v>86</v>
      </c>
      <c r="F176" s="28">
        <v>200</v>
      </c>
      <c r="G176" s="28">
        <v>1</v>
      </c>
      <c r="H176" s="28">
        <v>0</v>
      </c>
      <c r="I176" s="28">
        <v>10</v>
      </c>
      <c r="J176" s="28">
        <v>87</v>
      </c>
      <c r="K176" s="29" t="s">
        <v>45</v>
      </c>
      <c r="L176" s="28">
        <v>15.21</v>
      </c>
    </row>
    <row r="177" spans="1:12" ht="15">
      <c r="A177" s="23"/>
      <c r="B177" s="24"/>
      <c r="C177" s="25"/>
      <c r="D177" s="30"/>
      <c r="E177" s="27"/>
      <c r="F177" s="28"/>
      <c r="G177" s="28"/>
      <c r="H177" s="28"/>
      <c r="I177" s="28"/>
      <c r="J177" s="28"/>
      <c r="K177" s="29"/>
      <c r="L177" s="28"/>
    </row>
    <row r="178" spans="1:12" ht="15">
      <c r="A178" s="23"/>
      <c r="B178" s="24"/>
      <c r="C178" s="25"/>
      <c r="D178" s="30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/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26"/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26"/>
      <c r="E181" s="27"/>
      <c r="F181" s="28"/>
      <c r="G181" s="28"/>
      <c r="H181" s="28"/>
      <c r="I181" s="28"/>
      <c r="J181" s="28"/>
      <c r="K181" s="29"/>
      <c r="L181" s="28"/>
    </row>
    <row r="182" spans="1:12" ht="15.75" customHeight="1">
      <c r="A182" s="31"/>
      <c r="B182" s="32"/>
      <c r="C182" s="33"/>
      <c r="D182" s="34" t="s">
        <v>27</v>
      </c>
      <c r="E182" s="35"/>
      <c r="F182" s="36">
        <f>SUM(F175:F181)</f>
        <v>300</v>
      </c>
      <c r="G182" s="36">
        <f t="shared" ref="G182:J182" si="23">SUM(G175:G181)</f>
        <v>6</v>
      </c>
      <c r="H182" s="36">
        <f t="shared" si="23"/>
        <v>2</v>
      </c>
      <c r="I182" s="36">
        <f t="shared" si="23"/>
        <v>56</v>
      </c>
      <c r="J182" s="36">
        <f t="shared" si="23"/>
        <v>302</v>
      </c>
      <c r="K182" s="37"/>
      <c r="L182" s="36">
        <f>SUM(L175:L181)</f>
        <v>25.71</v>
      </c>
    </row>
    <row r="183" spans="1:12" ht="15">
      <c r="A183" s="38">
        <f>A175</f>
        <v>2</v>
      </c>
      <c r="B183" s="39">
        <f>B175</f>
        <v>5</v>
      </c>
      <c r="C183" s="40" t="s">
        <v>28</v>
      </c>
      <c r="D183" s="30" t="s">
        <v>29</v>
      </c>
      <c r="E183" s="27" t="s">
        <v>46</v>
      </c>
      <c r="F183" s="28">
        <v>80</v>
      </c>
      <c r="G183" s="28">
        <v>1</v>
      </c>
      <c r="H183" s="28">
        <v>3</v>
      </c>
      <c r="I183" s="28">
        <v>5</v>
      </c>
      <c r="J183" s="28">
        <v>46</v>
      </c>
      <c r="K183" s="29" t="s">
        <v>120</v>
      </c>
      <c r="L183" s="28">
        <v>3.78</v>
      </c>
    </row>
    <row r="184" spans="1:12" ht="15">
      <c r="A184" s="23"/>
      <c r="B184" s="24"/>
      <c r="C184" s="25"/>
      <c r="D184" s="30" t="s">
        <v>30</v>
      </c>
      <c r="E184" s="27" t="s">
        <v>119</v>
      </c>
      <c r="F184" s="28">
        <v>200</v>
      </c>
      <c r="G184" s="28">
        <v>7</v>
      </c>
      <c r="H184" s="28">
        <v>3</v>
      </c>
      <c r="I184" s="28">
        <v>15</v>
      </c>
      <c r="J184" s="28">
        <v>111</v>
      </c>
      <c r="K184" s="29" t="s">
        <v>121</v>
      </c>
      <c r="L184" s="28">
        <v>8.32</v>
      </c>
    </row>
    <row r="185" spans="1:12" ht="15">
      <c r="A185" s="23"/>
      <c r="B185" s="24"/>
      <c r="C185" s="25"/>
      <c r="D185" s="30" t="s">
        <v>31</v>
      </c>
      <c r="E185" s="27" t="s">
        <v>59</v>
      </c>
      <c r="F185" s="28">
        <v>150</v>
      </c>
      <c r="G185" s="28">
        <v>5</v>
      </c>
      <c r="H185" s="28">
        <v>5</v>
      </c>
      <c r="I185" s="28">
        <v>33</v>
      </c>
      <c r="J185" s="28">
        <v>197</v>
      </c>
      <c r="K185" s="29" t="s">
        <v>63</v>
      </c>
      <c r="L185" s="28">
        <v>10.56</v>
      </c>
    </row>
    <row r="186" spans="1:12" ht="15">
      <c r="A186" s="23"/>
      <c r="B186" s="24"/>
      <c r="C186" s="25"/>
      <c r="D186" s="30" t="s">
        <v>32</v>
      </c>
      <c r="E186" s="27" t="s">
        <v>49</v>
      </c>
      <c r="F186" s="28">
        <v>100</v>
      </c>
      <c r="G186" s="28">
        <v>14</v>
      </c>
      <c r="H186" s="28">
        <v>13</v>
      </c>
      <c r="I186" s="28">
        <v>12</v>
      </c>
      <c r="J186" s="28">
        <v>221</v>
      </c>
      <c r="K186" s="29" t="s">
        <v>55</v>
      </c>
      <c r="L186" s="28">
        <v>20.399999999999999</v>
      </c>
    </row>
    <row r="187" spans="1:12" ht="15">
      <c r="A187" s="23"/>
      <c r="B187" s="24"/>
      <c r="C187" s="25"/>
      <c r="D187" s="30" t="s">
        <v>33</v>
      </c>
      <c r="E187" s="27" t="s">
        <v>50</v>
      </c>
      <c r="F187" s="28">
        <v>60</v>
      </c>
      <c r="G187" s="28">
        <v>1</v>
      </c>
      <c r="H187" s="28">
        <v>0</v>
      </c>
      <c r="I187" s="28">
        <v>20</v>
      </c>
      <c r="J187" s="28">
        <v>81</v>
      </c>
      <c r="K187" s="29" t="s">
        <v>79</v>
      </c>
      <c r="L187" s="28">
        <v>4.53</v>
      </c>
    </row>
    <row r="188" spans="1:12" ht="15">
      <c r="A188" s="23"/>
      <c r="B188" s="24"/>
      <c r="C188" s="25"/>
      <c r="D188" s="30" t="s">
        <v>99</v>
      </c>
      <c r="E188" s="27" t="s">
        <v>26</v>
      </c>
      <c r="F188" s="28">
        <v>60</v>
      </c>
      <c r="G188" s="28">
        <v>5</v>
      </c>
      <c r="H188" s="28">
        <v>1</v>
      </c>
      <c r="I188" s="28">
        <v>30</v>
      </c>
      <c r="J188" s="28">
        <v>141</v>
      </c>
      <c r="K188" s="29" t="s">
        <v>45</v>
      </c>
      <c r="L188" s="28">
        <v>3.27</v>
      </c>
    </row>
    <row r="189" spans="1:12" ht="15">
      <c r="A189" s="23"/>
      <c r="B189" s="24"/>
      <c r="C189" s="25"/>
      <c r="D189" s="26"/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31"/>
      <c r="B191" s="32"/>
      <c r="C191" s="33"/>
      <c r="D191" s="34" t="s">
        <v>27</v>
      </c>
      <c r="E191" s="35"/>
      <c r="F191" s="36">
        <f>SUM(F183:F190)</f>
        <v>650</v>
      </c>
      <c r="G191" s="36">
        <f t="shared" ref="G191:J191" si="24">SUM(G183:G190)</f>
        <v>33</v>
      </c>
      <c r="H191" s="36">
        <f t="shared" si="24"/>
        <v>25</v>
      </c>
      <c r="I191" s="36">
        <f t="shared" si="24"/>
        <v>115</v>
      </c>
      <c r="J191" s="36">
        <f t="shared" si="24"/>
        <v>797</v>
      </c>
      <c r="K191" s="37"/>
      <c r="L191" s="36">
        <f>SUM(L183:L190)</f>
        <v>50.860000000000007</v>
      </c>
    </row>
    <row r="192" spans="1:12" ht="15">
      <c r="A192" s="41">
        <f>A175</f>
        <v>2</v>
      </c>
      <c r="B192" s="42">
        <f>B175</f>
        <v>5</v>
      </c>
      <c r="C192" s="64" t="s">
        <v>36</v>
      </c>
      <c r="D192" s="65"/>
      <c r="E192" s="43"/>
      <c r="F192" s="44">
        <f>F182+F191</f>
        <v>950</v>
      </c>
      <c r="G192" s="44">
        <f>G182+G191</f>
        <v>39</v>
      </c>
      <c r="H192" s="44">
        <f>H182+H191</f>
        <v>27</v>
      </c>
      <c r="I192" s="44">
        <f>I182+I191</f>
        <v>171</v>
      </c>
      <c r="J192" s="44">
        <f>J182+J191</f>
        <v>1099</v>
      </c>
      <c r="K192" s="44"/>
      <c r="L192" s="44">
        <f>L182+L191</f>
        <v>76.570000000000007</v>
      </c>
    </row>
    <row r="193" spans="1:12">
      <c r="A193" s="48"/>
      <c r="B193" s="49"/>
      <c r="C193" s="66" t="s">
        <v>37</v>
      </c>
      <c r="D193" s="66"/>
      <c r="E193" s="66"/>
      <c r="F193" s="50">
        <f>(F23+F42+F61+F79+F98+F117+F136+F154+F174+F192)/(IF(F23=0,0,1)+IF(F42=0,0,1)+IF(F61=0,0,1)+IF(F79=0,0,1)+IF(F98=0,0,1)+IF(F117=0,0,1)+IF(F136=0,0,1)+IF(F154=0,0,1)+IF(F174=0,0,1)+IF(F192=0,0,1))</f>
        <v>917.5</v>
      </c>
      <c r="G193" s="50">
        <f>(G23+G42+G61+G79+G98+G117+G136+G154+G174+G192)/(IF(G23=0,0,1)+IF(G42=0,0,1)+IF(G61=0,0,1)+IF(G79=0,0,1)+IF(G98=0,0,1)+IF(G117=0,0,1)+IF(G136=0,0,1)+IF(G154=0,0,1)+IF(G174=0,0,1)+IF(G192=0,0,1))</f>
        <v>40.700000000000003</v>
      </c>
      <c r="H193" s="50">
        <f>(H23+H42+H61+H79+H98+H117+H136+H154+H174+H192)/(IF(H23=0,0,1)+IF(H42=0,0,1)+IF(H61=0,0,1)+IF(H79=0,0,1)+IF(H98=0,0,1)+IF(H117=0,0,1)+IF(H136=0,0,1)+IF(H154=0,0,1)+IF(H174=0,0,1)+IF(H192=0,0,1))</f>
        <v>29.4</v>
      </c>
      <c r="I193" s="50">
        <f>(I23+I42+I61+I79+I98+I117+I136+I154+I174+I192)/(IF(I23=0,0,1)+IF(I42=0,0,1)+IF(I61=0,0,1)+IF(I79=0,0,1)+IF(I98=0,0,1)+IF(I117=0,0,1)+IF(I136=0,0,1)+IF(I154=0,0,1)+IF(I174=0,0,1)+IF(I192=0,0,1))</f>
        <v>143.6</v>
      </c>
      <c r="J193" s="50">
        <f>(J23+J42+J61+J79+J98+J117+J136+J154+J174+J192)/(IF(J23=0,0,1)+IF(J42=0,0,1)+IF(J61=0,0,1)+IF(J79=0,0,1)+IF(J98=0,0,1)+IF(J117=0,0,1)+IF(J136=0,0,1)+IF(J154=0,0,1)+IF(J174=0,0,1)+IF(J192=0,0,1))</f>
        <v>1107.1600000000001</v>
      </c>
      <c r="K193" s="50"/>
      <c r="L193" s="50">
        <f>(L23+L42+L61+L79+L98+L117+L136+L154+L174+L192)/(IF(L23=0,0,1)+IF(L42=0,0,1)+IF(L61=0,0,1)+IF(L79=0,0,1)+IF(L98=0,0,1)+IF(L117=0,0,1)+IF(L136=0,0,1)+IF(L154=0,0,1)+IF(L174=0,0,1)+IF(L192=0,0,1))</f>
        <v>75.774999999999991</v>
      </c>
    </row>
  </sheetData>
  <mergeCells count="14">
    <mergeCell ref="C1:E1"/>
    <mergeCell ref="H1:K1"/>
    <mergeCell ref="H2:K2"/>
    <mergeCell ref="C23:D23"/>
    <mergeCell ref="C42:D42"/>
    <mergeCell ref="C154:D154"/>
    <mergeCell ref="C174:D174"/>
    <mergeCell ref="C192:D192"/>
    <mergeCell ref="C193:E193"/>
    <mergeCell ref="C61:D61"/>
    <mergeCell ref="C79:D79"/>
    <mergeCell ref="C98:D98"/>
    <mergeCell ref="C117:D117"/>
    <mergeCell ref="C136:D1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Userok</cp:lastModifiedBy>
  <cp:revision>1</cp:revision>
  <dcterms:created xsi:type="dcterms:W3CDTF">2022-05-16T14:23:56Z</dcterms:created>
  <dcterms:modified xsi:type="dcterms:W3CDTF">2024-09-03T07:35:04Z</dcterms:modified>
</cp:coreProperties>
</file>